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vrab\Desktop\Tatjana Izvještaji\"/>
    </mc:Choice>
  </mc:AlternateContent>
  <xr:revisionPtr revIDLastSave="0" documentId="13_ncr:1_{9C91293C-961C-4304-A9F4-98039EE3AD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N9" i="1" l="1"/>
  <c r="N8" i="1"/>
  <c r="N7" i="1"/>
  <c r="N5" i="1"/>
  <c r="N4" i="1"/>
  <c r="L6" i="1"/>
  <c r="J6" i="1"/>
  <c r="I6" i="1"/>
  <c r="H6" i="1"/>
  <c r="G6" i="1"/>
  <c r="F6" i="1"/>
  <c r="E6" i="1"/>
  <c r="D6" i="1"/>
  <c r="M6" i="1"/>
  <c r="K6" i="1"/>
  <c r="C6" i="1"/>
  <c r="B6" i="1"/>
  <c r="D17" i="1"/>
  <c r="C17" i="1"/>
  <c r="B17" i="1"/>
  <c r="E17" i="1"/>
  <c r="N6" i="1" l="1"/>
  <c r="M17" i="1"/>
  <c r="L17" i="1"/>
  <c r="K17" i="1"/>
  <c r="J17" i="1"/>
  <c r="I17" i="1"/>
  <c r="H17" i="1"/>
  <c r="G17" i="1"/>
  <c r="F17" i="1"/>
  <c r="N17" i="1" s="1"/>
  <c r="B29" i="1"/>
  <c r="C29" i="1"/>
  <c r="D29" i="1"/>
  <c r="E29" i="1"/>
  <c r="F29" i="1"/>
  <c r="G29" i="1"/>
  <c r="H29" i="1"/>
  <c r="I29" i="1"/>
  <c r="J29" i="1"/>
  <c r="K29" i="1"/>
  <c r="L29" i="1"/>
  <c r="M29" i="1"/>
  <c r="M57" i="1" l="1"/>
  <c r="L57" i="1"/>
  <c r="K57" i="1"/>
  <c r="J57" i="1"/>
  <c r="I57" i="1"/>
  <c r="H57" i="1"/>
  <c r="G57" i="1"/>
  <c r="F57" i="1"/>
  <c r="E57" i="1"/>
  <c r="D57" i="1"/>
  <c r="C57" i="1"/>
  <c r="B57" i="1"/>
  <c r="N44" i="1" l="1"/>
  <c r="N41" i="1"/>
  <c r="B10" i="1"/>
  <c r="C10" i="1"/>
  <c r="C11" i="1" s="1"/>
  <c r="D10" i="1"/>
  <c r="E10" i="1"/>
  <c r="F10" i="1"/>
  <c r="G10" i="1"/>
  <c r="H10" i="1"/>
  <c r="I10" i="1"/>
  <c r="I11" i="1" s="1"/>
  <c r="J10" i="1"/>
  <c r="K10" i="1"/>
  <c r="K11" i="1" s="1"/>
  <c r="L10" i="1"/>
  <c r="M10" i="1"/>
  <c r="M11" i="1" s="1"/>
  <c r="N15" i="1"/>
  <c r="N16" i="1"/>
  <c r="N18" i="1"/>
  <c r="N19" i="1"/>
  <c r="N20" i="1"/>
  <c r="B21" i="1"/>
  <c r="C21" i="1"/>
  <c r="D21" i="1"/>
  <c r="D22" i="1" s="1"/>
  <c r="E21" i="1"/>
  <c r="E22" i="1" s="1"/>
  <c r="F21" i="1"/>
  <c r="F22" i="1" s="1"/>
  <c r="G21" i="1"/>
  <c r="G22" i="1" s="1"/>
  <c r="H21" i="1"/>
  <c r="H22" i="1" s="1"/>
  <c r="I21" i="1"/>
  <c r="J21" i="1"/>
  <c r="J22" i="1" s="1"/>
  <c r="K21" i="1"/>
  <c r="K22" i="1" s="1"/>
  <c r="L21" i="1"/>
  <c r="L22" i="1" s="1"/>
  <c r="M21" i="1"/>
  <c r="M22" i="1" s="1"/>
  <c r="B22" i="1"/>
  <c r="C22" i="1"/>
  <c r="I22" i="1"/>
  <c r="N27" i="1"/>
  <c r="N28" i="1"/>
  <c r="N29" i="1"/>
  <c r="N30" i="1"/>
  <c r="N31" i="1"/>
  <c r="N32" i="1"/>
  <c r="B33" i="1"/>
  <c r="C33" i="1"/>
  <c r="C34" i="1" s="1"/>
  <c r="D33" i="1"/>
  <c r="D34" i="1" s="1"/>
  <c r="E33" i="1"/>
  <c r="E34" i="1" s="1"/>
  <c r="F33" i="1"/>
  <c r="F34" i="1" s="1"/>
  <c r="G33" i="1"/>
  <c r="G34" i="1" s="1"/>
  <c r="H33" i="1"/>
  <c r="H34" i="1" s="1"/>
  <c r="I33" i="1"/>
  <c r="I34" i="1" s="1"/>
  <c r="J33" i="1"/>
  <c r="K33" i="1"/>
  <c r="K34" i="1" s="1"/>
  <c r="L33" i="1"/>
  <c r="L34" i="1" s="1"/>
  <c r="M33" i="1"/>
  <c r="M34" i="1" s="1"/>
  <c r="B34" i="1"/>
  <c r="J34" i="1"/>
  <c r="N22" i="1" l="1"/>
  <c r="N10" i="1"/>
  <c r="B11" i="1"/>
  <c r="N21" i="1"/>
  <c r="N33" i="1"/>
  <c r="N34" i="1"/>
  <c r="N85" i="1"/>
  <c r="N80" i="1"/>
  <c r="N75" i="1"/>
  <c r="M45" i="1"/>
  <c r="M46" i="1" s="1"/>
  <c r="L45" i="1"/>
  <c r="L46" i="1" s="1"/>
  <c r="K45" i="1"/>
  <c r="K46" i="1" s="1"/>
  <c r="J45" i="1"/>
  <c r="J46" i="1" s="1"/>
  <c r="I45" i="1"/>
  <c r="I46" i="1" s="1"/>
  <c r="H45" i="1"/>
  <c r="H46" i="1" s="1"/>
  <c r="G45" i="1"/>
  <c r="G46" i="1" s="1"/>
  <c r="F45" i="1"/>
  <c r="F46" i="1" s="1"/>
  <c r="E45" i="1"/>
  <c r="E46" i="1" s="1"/>
  <c r="D45" i="1"/>
  <c r="D46" i="1" s="1"/>
  <c r="C45" i="1"/>
  <c r="C46" i="1" s="1"/>
  <c r="B45" i="1"/>
  <c r="B46" i="1" s="1"/>
  <c r="N43" i="1"/>
  <c r="N42" i="1"/>
  <c r="N40" i="1"/>
  <c r="M58" i="1"/>
  <c r="L58" i="1"/>
  <c r="K58" i="1"/>
  <c r="J58" i="1"/>
  <c r="I58" i="1"/>
  <c r="H58" i="1"/>
  <c r="G58" i="1"/>
  <c r="F58" i="1"/>
  <c r="E58" i="1"/>
  <c r="D58" i="1"/>
  <c r="C58" i="1"/>
  <c r="B58" i="1"/>
  <c r="N57" i="1"/>
  <c r="N56" i="1"/>
  <c r="N55" i="1"/>
  <c r="N54" i="1"/>
  <c r="N53" i="1"/>
  <c r="N52" i="1"/>
  <c r="M68" i="1"/>
  <c r="M69" i="1" s="1"/>
  <c r="L68" i="1"/>
  <c r="L69" i="1" s="1"/>
  <c r="K68" i="1"/>
  <c r="K69" i="1" s="1"/>
  <c r="J68" i="1"/>
  <c r="J69" i="1" s="1"/>
  <c r="I68" i="1"/>
  <c r="I69" i="1" s="1"/>
  <c r="H68" i="1"/>
  <c r="H69" i="1" s="1"/>
  <c r="G68" i="1"/>
  <c r="G69" i="1" s="1"/>
  <c r="F68" i="1"/>
  <c r="F69" i="1" s="1"/>
  <c r="E68" i="1"/>
  <c r="E69" i="1" s="1"/>
  <c r="D68" i="1"/>
  <c r="D69" i="1" s="1"/>
  <c r="C68" i="1"/>
  <c r="C69" i="1" s="1"/>
  <c r="B68" i="1"/>
  <c r="B69" i="1" s="1"/>
  <c r="N67" i="1"/>
  <c r="N66" i="1"/>
  <c r="N65" i="1"/>
  <c r="N64" i="1"/>
  <c r="N63" i="1"/>
  <c r="N58" i="1" l="1"/>
  <c r="N46" i="1"/>
  <c r="N45" i="1"/>
  <c r="N69" i="1"/>
  <c r="N68" i="1"/>
  <c r="M109" i="1" l="1"/>
  <c r="L109" i="1"/>
  <c r="K109" i="1"/>
  <c r="J109" i="1"/>
  <c r="I109" i="1"/>
  <c r="H109" i="1"/>
  <c r="G109" i="1"/>
  <c r="F109" i="1"/>
  <c r="E109" i="1"/>
  <c r="D109" i="1"/>
  <c r="C109" i="1"/>
  <c r="B109" i="1"/>
  <c r="N108" i="1"/>
  <c r="N107" i="1"/>
  <c r="N106" i="1"/>
  <c r="N109" i="1" l="1"/>
  <c r="M102" i="1"/>
  <c r="L102" i="1"/>
  <c r="K102" i="1"/>
  <c r="J102" i="1"/>
  <c r="I102" i="1"/>
  <c r="H102" i="1"/>
  <c r="G102" i="1"/>
  <c r="F102" i="1"/>
  <c r="E102" i="1"/>
  <c r="D102" i="1"/>
  <c r="C102" i="1"/>
  <c r="B102" i="1"/>
  <c r="N101" i="1"/>
  <c r="N100" i="1"/>
  <c r="N99" i="1"/>
  <c r="M95" i="1"/>
  <c r="L95" i="1"/>
  <c r="K95" i="1"/>
  <c r="J95" i="1"/>
  <c r="I95" i="1"/>
  <c r="H95" i="1"/>
  <c r="G95" i="1"/>
  <c r="F95" i="1"/>
  <c r="E95" i="1"/>
  <c r="D95" i="1"/>
  <c r="C95" i="1"/>
  <c r="B95" i="1"/>
  <c r="N94" i="1"/>
  <c r="N93" i="1"/>
  <c r="N92" i="1"/>
  <c r="N95" i="1" s="1"/>
  <c r="N102" i="1" l="1"/>
  <c r="D11" i="1"/>
  <c r="E11" i="1"/>
  <c r="F11" i="1"/>
  <c r="G11" i="1"/>
  <c r="H11" i="1"/>
  <c r="J11" i="1"/>
  <c r="L11" i="1"/>
  <c r="N11" i="1" l="1"/>
</calcChain>
</file>

<file path=xl/sharedStrings.xml><?xml version="1.0" encoding="utf-8"?>
<sst xmlns="http://schemas.openxmlformats.org/spreadsheetml/2006/main" count="229" uniqueCount="41">
  <si>
    <t>siječanj</t>
  </si>
  <si>
    <t>veljača</t>
  </si>
  <si>
    <t>travanj</t>
  </si>
  <si>
    <t>svibanj</t>
  </si>
  <si>
    <t>lipanj</t>
  </si>
  <si>
    <t>srpanj</t>
  </si>
  <si>
    <t>ožujak</t>
  </si>
  <si>
    <t>kolovoz</t>
  </si>
  <si>
    <t>rujan</t>
  </si>
  <si>
    <t>listopad</t>
  </si>
  <si>
    <t>studeni</t>
  </si>
  <si>
    <t>prosinac</t>
  </si>
  <si>
    <t>Ukupno</t>
  </si>
  <si>
    <t>Primljeni</t>
  </si>
  <si>
    <t>Ulaz</t>
  </si>
  <si>
    <t>Uginui</t>
  </si>
  <si>
    <t>Eutanazija</t>
  </si>
  <si>
    <t>Izlaz</t>
  </si>
  <si>
    <t>Razlika</t>
  </si>
  <si>
    <t>Udomljeno</t>
  </si>
  <si>
    <t>Uginuli</t>
  </si>
  <si>
    <t>Vraćeni vlasniku</t>
  </si>
  <si>
    <t>Vraćeni</t>
  </si>
  <si>
    <t>STATISTIKA INTERVENCIJA - PTICE, DIVLJE ŽIVOTINJE, DOMAĆE ŽIVOTINJE</t>
  </si>
  <si>
    <t>Ptice</t>
  </si>
  <si>
    <t>Divlje životine</t>
  </si>
  <si>
    <t>Egzotične životinje</t>
  </si>
  <si>
    <t xml:space="preserve">Ulaz pasa </t>
  </si>
  <si>
    <t xml:space="preserve">Broj intervencija </t>
  </si>
  <si>
    <t>Ulaz - Izlaz</t>
  </si>
  <si>
    <t>Izlaz mačke</t>
  </si>
  <si>
    <t xml:space="preserve">      Statistika primanja i udomljenja mačaka za 2021. godinu</t>
  </si>
  <si>
    <t>Statistika primanja i udomljenja pasa za 2022. godinu</t>
  </si>
  <si>
    <t>Statistika primanja i udomljenja pasa za 2021. godinu</t>
  </si>
  <si>
    <t xml:space="preserve">      Statistika primanja i udomljenja mačaka za 2022. godinu</t>
  </si>
  <si>
    <t>Primljeni psi sa vlasnikom</t>
  </si>
  <si>
    <t>Ulaz mačke</t>
  </si>
  <si>
    <t>Ulaz izlaz mačke</t>
  </si>
  <si>
    <t xml:space="preserve">      Statistika primanja i udomljenja mačaka za 2023. godinu</t>
  </si>
  <si>
    <t>Statistika primanja i udomljenja pasa za 2023. godinu</t>
  </si>
  <si>
    <t>PRONAĐENI I VRAĆENI PSI TIJEKOM 2021-2023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</si>
</sst>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1" fillId="2" borderId="1" xfId="0" applyFont="1" applyFill="1" applyBorder="1"/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20" xfId="0" applyFont="1" applyFill="1" applyBorder="1" applyAlignment="1">
      <alignment horizontal="center"/>
    </xf>
    <xf numFmtId="0" fontId="1" fillId="5" borderId="16" xfId="0" applyFont="1" applyFill="1" applyBorder="1"/>
    <xf numFmtId="0" fontId="1" fillId="5" borderId="17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4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4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/>
    </xf>
    <xf numFmtId="0" fontId="1" fillId="7" borderId="8" xfId="0" applyFont="1" applyFill="1" applyBorder="1"/>
    <xf numFmtId="0" fontId="1" fillId="7" borderId="9" xfId="0" applyFont="1" applyFill="1" applyBorder="1"/>
    <xf numFmtId="0" fontId="1" fillId="7" borderId="7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0" xfId="0" applyFont="1" applyFill="1" applyBorder="1"/>
    <xf numFmtId="0" fontId="1" fillId="7" borderId="20" xfId="0" applyFont="1" applyFill="1" applyBorder="1" applyAlignment="1">
      <alignment horizontal="center"/>
    </xf>
    <xf numFmtId="0" fontId="1" fillId="8" borderId="16" xfId="0" applyFont="1" applyFill="1" applyBorder="1"/>
    <xf numFmtId="0" fontId="1" fillId="8" borderId="17" xfId="0" applyFont="1" applyFill="1" applyBorder="1" applyAlignment="1">
      <alignment horizontal="center"/>
    </xf>
    <xf numFmtId="0" fontId="1" fillId="8" borderId="1" xfId="0" applyFont="1" applyFill="1" applyBorder="1"/>
    <xf numFmtId="0" fontId="1" fillId="8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/>
    <xf numFmtId="0" fontId="1" fillId="7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1" fillId="10" borderId="0" xfId="0" applyFont="1" applyFill="1"/>
    <xf numFmtId="0" fontId="1" fillId="10" borderId="0" xfId="0" applyFont="1" applyFill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9" borderId="24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11" borderId="8" xfId="0" applyFont="1" applyFill="1" applyBorder="1"/>
    <xf numFmtId="0" fontId="1" fillId="11" borderId="9" xfId="0" applyFont="1" applyFill="1" applyBorder="1"/>
    <xf numFmtId="0" fontId="1" fillId="11" borderId="9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" fillId="11" borderId="15" xfId="0" applyFont="1" applyFill="1" applyBorder="1" applyAlignment="1">
      <alignment horizontal="center"/>
    </xf>
    <xf numFmtId="0" fontId="1" fillId="11" borderId="10" xfId="0" applyFont="1" applyFill="1" applyBorder="1"/>
    <xf numFmtId="0" fontId="1" fillId="11" borderId="20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6" borderId="1" xfId="0" applyFont="1" applyFill="1" applyBorder="1"/>
    <xf numFmtId="0" fontId="0" fillId="6" borderId="3" xfId="0" applyFill="1" applyBorder="1" applyAlignment="1">
      <alignment horizontal="center"/>
    </xf>
    <xf numFmtId="0" fontId="0" fillId="6" borderId="6" xfId="0" applyFill="1" applyBorder="1"/>
    <xf numFmtId="0" fontId="1" fillId="11" borderId="12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v>2023</c:v>
          </c:tx>
          <c:val>
            <c:numRef>
              <c:f>List1!$B$6:$M$6</c:f>
              <c:numCache>
                <c:formatCode>General</c:formatCode>
                <c:ptCount val="12"/>
                <c:pt idx="0">
                  <c:v>42</c:v>
                </c:pt>
                <c:pt idx="1">
                  <c:v>50</c:v>
                </c:pt>
                <c:pt idx="2">
                  <c:v>50</c:v>
                </c:pt>
                <c:pt idx="3">
                  <c:v>33</c:v>
                </c:pt>
                <c:pt idx="4">
                  <c:v>78</c:v>
                </c:pt>
                <c:pt idx="5">
                  <c:v>66</c:v>
                </c:pt>
                <c:pt idx="6">
                  <c:v>51</c:v>
                </c:pt>
                <c:pt idx="7">
                  <c:v>29</c:v>
                </c:pt>
                <c:pt idx="8">
                  <c:v>39</c:v>
                </c:pt>
                <c:pt idx="9">
                  <c:v>40</c:v>
                </c:pt>
                <c:pt idx="10">
                  <c:v>34</c:v>
                </c:pt>
                <c:pt idx="11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98-45A1-8C01-63CA4AA4D690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6"/>
            </a:solidFill>
            <a:ln w="25400">
              <a:noFill/>
            </a:ln>
          </c:spPr>
          <c:val>
            <c:numRef>
              <c:f>List1!$B$17:$M$17</c:f>
              <c:numCache>
                <c:formatCode>General</c:formatCode>
                <c:ptCount val="12"/>
                <c:pt idx="0">
                  <c:v>76</c:v>
                </c:pt>
                <c:pt idx="1">
                  <c:v>53</c:v>
                </c:pt>
                <c:pt idx="2">
                  <c:v>70</c:v>
                </c:pt>
                <c:pt idx="3">
                  <c:v>81</c:v>
                </c:pt>
                <c:pt idx="4">
                  <c:v>56</c:v>
                </c:pt>
                <c:pt idx="5">
                  <c:v>64</c:v>
                </c:pt>
                <c:pt idx="6">
                  <c:v>42</c:v>
                </c:pt>
                <c:pt idx="7">
                  <c:v>79</c:v>
                </c:pt>
                <c:pt idx="8">
                  <c:v>53</c:v>
                </c:pt>
                <c:pt idx="9">
                  <c:v>39</c:v>
                </c:pt>
                <c:pt idx="10">
                  <c:v>62</c:v>
                </c:pt>
                <c:pt idx="11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8-45A1-8C01-63CA4AA4D690}"/>
            </c:ext>
          </c:extLst>
        </c:ser>
        <c:ser>
          <c:idx val="2"/>
          <c:order val="2"/>
          <c:tx>
            <c:v>2021</c:v>
          </c:tx>
          <c:spPr>
            <a:ln w="25400">
              <a:noFill/>
            </a:ln>
          </c:spPr>
          <c:val>
            <c:numRef>
              <c:f>List1!$B$29:$M$29</c:f>
              <c:numCache>
                <c:formatCode>General</c:formatCode>
                <c:ptCount val="12"/>
                <c:pt idx="0">
                  <c:v>63</c:v>
                </c:pt>
                <c:pt idx="1">
                  <c:v>73</c:v>
                </c:pt>
                <c:pt idx="2">
                  <c:v>94</c:v>
                </c:pt>
                <c:pt idx="3">
                  <c:v>77</c:v>
                </c:pt>
                <c:pt idx="4">
                  <c:v>62</c:v>
                </c:pt>
                <c:pt idx="5">
                  <c:v>91</c:v>
                </c:pt>
                <c:pt idx="6">
                  <c:v>56</c:v>
                </c:pt>
                <c:pt idx="7">
                  <c:v>79</c:v>
                </c:pt>
                <c:pt idx="8">
                  <c:v>73</c:v>
                </c:pt>
                <c:pt idx="9">
                  <c:v>73</c:v>
                </c:pt>
                <c:pt idx="10">
                  <c:v>87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98-45A1-8C01-63CA4AA4D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754816"/>
        <c:axId val="152888832"/>
        <c:axId val="154872000"/>
      </c:line3DChart>
      <c:catAx>
        <c:axId val="152754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52888832"/>
        <c:crosses val="autoZero"/>
        <c:auto val="1"/>
        <c:lblAlgn val="ctr"/>
        <c:lblOffset val="100"/>
        <c:noMultiLvlLbl val="0"/>
      </c:catAx>
      <c:valAx>
        <c:axId val="15288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754816"/>
        <c:crosses val="autoZero"/>
        <c:crossBetween val="between"/>
      </c:valAx>
      <c:serAx>
        <c:axId val="15487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52888832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773840769903763"/>
          <c:y val="5.1400554097404488E-2"/>
          <c:w val="0.65226881014873139"/>
          <c:h val="0.8326195683872849"/>
        </c:manualLayout>
      </c:layout>
      <c:line3DChart>
        <c:grouping val="standard"/>
        <c:varyColors val="0"/>
        <c:ser>
          <c:idx val="0"/>
          <c:order val="0"/>
          <c:tx>
            <c:v>2023</c:v>
          </c:tx>
          <c:val>
            <c:numRef>
              <c:f>List1!$B$10:$M$10</c:f>
              <c:numCache>
                <c:formatCode>General</c:formatCode>
                <c:ptCount val="12"/>
                <c:pt idx="0">
                  <c:v>48</c:v>
                </c:pt>
                <c:pt idx="1">
                  <c:v>51</c:v>
                </c:pt>
                <c:pt idx="2">
                  <c:v>65</c:v>
                </c:pt>
                <c:pt idx="3">
                  <c:v>33</c:v>
                </c:pt>
                <c:pt idx="4">
                  <c:v>43</c:v>
                </c:pt>
                <c:pt idx="5">
                  <c:v>58</c:v>
                </c:pt>
                <c:pt idx="6">
                  <c:v>55</c:v>
                </c:pt>
                <c:pt idx="7">
                  <c:v>43</c:v>
                </c:pt>
                <c:pt idx="8">
                  <c:v>43</c:v>
                </c:pt>
                <c:pt idx="9">
                  <c:v>42</c:v>
                </c:pt>
                <c:pt idx="10">
                  <c:v>47</c:v>
                </c:pt>
                <c:pt idx="1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F-48B8-A068-58B5DF826D6A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6"/>
            </a:solidFill>
          </c:spPr>
          <c:val>
            <c:numRef>
              <c:f>List1!$B$21:$M$21</c:f>
              <c:numCache>
                <c:formatCode>General</c:formatCode>
                <c:ptCount val="12"/>
                <c:pt idx="0">
                  <c:v>69</c:v>
                </c:pt>
                <c:pt idx="1">
                  <c:v>75</c:v>
                </c:pt>
                <c:pt idx="2">
                  <c:v>70</c:v>
                </c:pt>
                <c:pt idx="3">
                  <c:v>66</c:v>
                </c:pt>
                <c:pt idx="4">
                  <c:v>82</c:v>
                </c:pt>
                <c:pt idx="5">
                  <c:v>39</c:v>
                </c:pt>
                <c:pt idx="6">
                  <c:v>54</c:v>
                </c:pt>
                <c:pt idx="7">
                  <c:v>65</c:v>
                </c:pt>
                <c:pt idx="8">
                  <c:v>57</c:v>
                </c:pt>
                <c:pt idx="9">
                  <c:v>36</c:v>
                </c:pt>
                <c:pt idx="10">
                  <c:v>78</c:v>
                </c:pt>
                <c:pt idx="1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DF-48B8-A068-58B5DF826D6A}"/>
            </c:ext>
          </c:extLst>
        </c:ser>
        <c:ser>
          <c:idx val="2"/>
          <c:order val="2"/>
          <c:tx>
            <c:v>2021</c:v>
          </c:tx>
          <c:val>
            <c:numRef>
              <c:f>List1!$B$33:$M$33</c:f>
              <c:numCache>
                <c:formatCode>General</c:formatCode>
                <c:ptCount val="12"/>
                <c:pt idx="0">
                  <c:v>95</c:v>
                </c:pt>
                <c:pt idx="1">
                  <c:v>49</c:v>
                </c:pt>
                <c:pt idx="2">
                  <c:v>101</c:v>
                </c:pt>
                <c:pt idx="3">
                  <c:v>55</c:v>
                </c:pt>
                <c:pt idx="4">
                  <c:v>93</c:v>
                </c:pt>
                <c:pt idx="5">
                  <c:v>44</c:v>
                </c:pt>
                <c:pt idx="6">
                  <c:v>57</c:v>
                </c:pt>
                <c:pt idx="7">
                  <c:v>45</c:v>
                </c:pt>
                <c:pt idx="8">
                  <c:v>87</c:v>
                </c:pt>
                <c:pt idx="9">
                  <c:v>64</c:v>
                </c:pt>
                <c:pt idx="10">
                  <c:v>61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DF-48B8-A068-58B5DF826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51552"/>
        <c:axId val="154165632"/>
        <c:axId val="152839488"/>
      </c:line3DChart>
      <c:catAx>
        <c:axId val="154151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54165632"/>
        <c:crosses val="autoZero"/>
        <c:auto val="1"/>
        <c:lblAlgn val="ctr"/>
        <c:lblOffset val="100"/>
        <c:noMultiLvlLbl val="0"/>
      </c:catAx>
      <c:valAx>
        <c:axId val="15416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151552"/>
        <c:crosses val="autoZero"/>
        <c:crossBetween val="between"/>
      </c:valAx>
      <c:serAx>
        <c:axId val="152839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54165632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v>2023</c:v>
          </c:tx>
          <c:spPr>
            <a:ln w="25400">
              <a:noFill/>
            </a:ln>
          </c:spPr>
          <c:val>
            <c:numRef>
              <c:f>List1!$B$41:$M$41</c:f>
              <c:numCache>
                <c:formatCode>General</c:formatCode>
                <c:ptCount val="12"/>
                <c:pt idx="0">
                  <c:v>45</c:v>
                </c:pt>
                <c:pt idx="1">
                  <c:v>34</c:v>
                </c:pt>
                <c:pt idx="2">
                  <c:v>32</c:v>
                </c:pt>
                <c:pt idx="3">
                  <c:v>42</c:v>
                </c:pt>
                <c:pt idx="4">
                  <c:v>42</c:v>
                </c:pt>
                <c:pt idx="5">
                  <c:v>31</c:v>
                </c:pt>
                <c:pt idx="6">
                  <c:v>43</c:v>
                </c:pt>
                <c:pt idx="7">
                  <c:v>51</c:v>
                </c:pt>
                <c:pt idx="8">
                  <c:v>69</c:v>
                </c:pt>
                <c:pt idx="9">
                  <c:v>54</c:v>
                </c:pt>
                <c:pt idx="10">
                  <c:v>57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1-4729-8A65-F13A5728D14A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6"/>
            </a:solidFill>
            <a:ln w="25400">
              <a:noFill/>
            </a:ln>
          </c:spPr>
          <c:val>
            <c:numRef>
              <c:f>List1!$B$53:$M$53</c:f>
              <c:numCache>
                <c:formatCode>General</c:formatCode>
                <c:ptCount val="12"/>
                <c:pt idx="0">
                  <c:v>54</c:v>
                </c:pt>
                <c:pt idx="1">
                  <c:v>46</c:v>
                </c:pt>
                <c:pt idx="2">
                  <c:v>61</c:v>
                </c:pt>
                <c:pt idx="3">
                  <c:v>32</c:v>
                </c:pt>
                <c:pt idx="4">
                  <c:v>33</c:v>
                </c:pt>
                <c:pt idx="5">
                  <c:v>37</c:v>
                </c:pt>
                <c:pt idx="6">
                  <c:v>34</c:v>
                </c:pt>
                <c:pt idx="7">
                  <c:v>44</c:v>
                </c:pt>
                <c:pt idx="8">
                  <c:v>29</c:v>
                </c:pt>
                <c:pt idx="9">
                  <c:v>38</c:v>
                </c:pt>
                <c:pt idx="10">
                  <c:v>53</c:v>
                </c:pt>
                <c:pt idx="11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C1-4729-8A65-F13A5728D14A}"/>
            </c:ext>
          </c:extLst>
        </c:ser>
        <c:ser>
          <c:idx val="2"/>
          <c:order val="2"/>
          <c:tx>
            <c:v>2021</c:v>
          </c:tx>
          <c:spPr>
            <a:ln w="25400">
              <a:noFill/>
            </a:ln>
          </c:spPr>
          <c:val>
            <c:numRef>
              <c:f>List1!$B$64:$M$64</c:f>
              <c:numCache>
                <c:formatCode>General</c:formatCode>
                <c:ptCount val="12"/>
                <c:pt idx="0">
                  <c:v>67</c:v>
                </c:pt>
                <c:pt idx="1">
                  <c:v>30</c:v>
                </c:pt>
                <c:pt idx="2">
                  <c:v>67</c:v>
                </c:pt>
                <c:pt idx="3">
                  <c:v>36</c:v>
                </c:pt>
                <c:pt idx="4">
                  <c:v>49</c:v>
                </c:pt>
                <c:pt idx="5">
                  <c:v>27</c:v>
                </c:pt>
                <c:pt idx="6">
                  <c:v>28</c:v>
                </c:pt>
                <c:pt idx="7">
                  <c:v>37</c:v>
                </c:pt>
                <c:pt idx="8">
                  <c:v>58</c:v>
                </c:pt>
                <c:pt idx="9">
                  <c:v>64</c:v>
                </c:pt>
                <c:pt idx="10">
                  <c:v>45</c:v>
                </c:pt>
                <c:pt idx="11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C1-4729-8A65-F13A5728D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90208"/>
        <c:axId val="154191744"/>
        <c:axId val="154169344"/>
      </c:line3DChart>
      <c:catAx>
        <c:axId val="15419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191744"/>
        <c:crosses val="autoZero"/>
        <c:auto val="1"/>
        <c:lblAlgn val="ctr"/>
        <c:lblOffset val="100"/>
        <c:noMultiLvlLbl val="0"/>
      </c:catAx>
      <c:valAx>
        <c:axId val="15419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190208"/>
        <c:crosses val="autoZero"/>
        <c:crossBetween val="between"/>
      </c:valAx>
      <c:serAx>
        <c:axId val="154169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54191744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v>2023</c:v>
          </c:tx>
          <c:spPr>
            <a:ln w="25400">
              <a:noFill/>
            </a:ln>
          </c:spPr>
          <c:val>
            <c:numRef>
              <c:f>List1!$B$45:$M$45</c:f>
              <c:numCache>
                <c:formatCode>General</c:formatCode>
                <c:ptCount val="12"/>
                <c:pt idx="0">
                  <c:v>48</c:v>
                </c:pt>
                <c:pt idx="1">
                  <c:v>41</c:v>
                </c:pt>
                <c:pt idx="2">
                  <c:v>31</c:v>
                </c:pt>
                <c:pt idx="3">
                  <c:v>42</c:v>
                </c:pt>
                <c:pt idx="4">
                  <c:v>50</c:v>
                </c:pt>
                <c:pt idx="5">
                  <c:v>21</c:v>
                </c:pt>
                <c:pt idx="6">
                  <c:v>42</c:v>
                </c:pt>
                <c:pt idx="7">
                  <c:v>33</c:v>
                </c:pt>
                <c:pt idx="8">
                  <c:v>57</c:v>
                </c:pt>
                <c:pt idx="9">
                  <c:v>55</c:v>
                </c:pt>
                <c:pt idx="10">
                  <c:v>56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6-441F-8E11-3FF1ECF9227E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6"/>
            </a:solidFill>
            <a:ln w="25400">
              <a:noFill/>
            </a:ln>
          </c:spPr>
          <c:val>
            <c:numRef>
              <c:f>List1!$B$57:$M$57</c:f>
              <c:numCache>
                <c:formatCode>General</c:formatCode>
                <c:ptCount val="12"/>
                <c:pt idx="0">
                  <c:v>48</c:v>
                </c:pt>
                <c:pt idx="1">
                  <c:v>50</c:v>
                </c:pt>
                <c:pt idx="2">
                  <c:v>49</c:v>
                </c:pt>
                <c:pt idx="3">
                  <c:v>42</c:v>
                </c:pt>
                <c:pt idx="4">
                  <c:v>26</c:v>
                </c:pt>
                <c:pt idx="5">
                  <c:v>34</c:v>
                </c:pt>
                <c:pt idx="6">
                  <c:v>17</c:v>
                </c:pt>
                <c:pt idx="7">
                  <c:v>35</c:v>
                </c:pt>
                <c:pt idx="8">
                  <c:v>33</c:v>
                </c:pt>
                <c:pt idx="9">
                  <c:v>37</c:v>
                </c:pt>
                <c:pt idx="10">
                  <c:v>33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6-441F-8E11-3FF1ECF9227E}"/>
            </c:ext>
          </c:extLst>
        </c:ser>
        <c:ser>
          <c:idx val="2"/>
          <c:order val="2"/>
          <c:tx>
            <c:v>2021</c:v>
          </c:tx>
          <c:spPr>
            <a:ln w="25400">
              <a:noFill/>
            </a:ln>
          </c:spPr>
          <c:val>
            <c:numRef>
              <c:f>List1!$B$68:$M$68</c:f>
              <c:numCache>
                <c:formatCode>General</c:formatCode>
                <c:ptCount val="12"/>
                <c:pt idx="0">
                  <c:v>63</c:v>
                </c:pt>
                <c:pt idx="1">
                  <c:v>30</c:v>
                </c:pt>
                <c:pt idx="2">
                  <c:v>61</c:v>
                </c:pt>
                <c:pt idx="3">
                  <c:v>31</c:v>
                </c:pt>
                <c:pt idx="4">
                  <c:v>43</c:v>
                </c:pt>
                <c:pt idx="5">
                  <c:v>27</c:v>
                </c:pt>
                <c:pt idx="6">
                  <c:v>24</c:v>
                </c:pt>
                <c:pt idx="7">
                  <c:v>29</c:v>
                </c:pt>
                <c:pt idx="8">
                  <c:v>45</c:v>
                </c:pt>
                <c:pt idx="9">
                  <c:v>60</c:v>
                </c:pt>
                <c:pt idx="10">
                  <c:v>53</c:v>
                </c:pt>
                <c:pt idx="1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96-441F-8E11-3FF1ECF9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232704"/>
        <c:axId val="154234240"/>
        <c:axId val="154171136"/>
      </c:line3DChart>
      <c:catAx>
        <c:axId val="15423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234240"/>
        <c:crosses val="autoZero"/>
        <c:auto val="1"/>
        <c:lblAlgn val="ctr"/>
        <c:lblOffset val="100"/>
        <c:noMultiLvlLbl val="0"/>
      </c:catAx>
      <c:valAx>
        <c:axId val="154234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232704"/>
        <c:crosses val="autoZero"/>
        <c:crossBetween val="between"/>
      </c:valAx>
      <c:serAx>
        <c:axId val="154171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54234240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v>2023</c:v>
          </c:tx>
          <c:spPr>
            <a:ln w="25400">
              <a:noFill/>
            </a:ln>
          </c:spPr>
          <c:val>
            <c:numRef>
              <c:f>List1!$B$85:$M$85</c:f>
              <c:numCache>
                <c:formatCode>General</c:formatCode>
                <c:ptCount val="12"/>
                <c:pt idx="0">
                  <c:v>35</c:v>
                </c:pt>
                <c:pt idx="1">
                  <c:v>18</c:v>
                </c:pt>
                <c:pt idx="2">
                  <c:v>34</c:v>
                </c:pt>
                <c:pt idx="3">
                  <c:v>23</c:v>
                </c:pt>
                <c:pt idx="4">
                  <c:v>25</c:v>
                </c:pt>
                <c:pt idx="5">
                  <c:v>35</c:v>
                </c:pt>
                <c:pt idx="6">
                  <c:v>49</c:v>
                </c:pt>
                <c:pt idx="7">
                  <c:v>27</c:v>
                </c:pt>
                <c:pt idx="8">
                  <c:v>28</c:v>
                </c:pt>
                <c:pt idx="9">
                  <c:v>27</c:v>
                </c:pt>
                <c:pt idx="10">
                  <c:v>14</c:v>
                </c:pt>
                <c:pt idx="1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5-4DA3-8705-74BD7E59386A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6"/>
            </a:solidFill>
            <a:ln w="25400">
              <a:noFill/>
            </a:ln>
          </c:spPr>
          <c:val>
            <c:numRef>
              <c:f>List1!$B$80:$M$80</c:f>
              <c:numCache>
                <c:formatCode>General</c:formatCode>
                <c:ptCount val="12"/>
                <c:pt idx="0">
                  <c:v>45</c:v>
                </c:pt>
                <c:pt idx="1">
                  <c:v>35</c:v>
                </c:pt>
                <c:pt idx="2">
                  <c:v>35</c:v>
                </c:pt>
                <c:pt idx="3">
                  <c:v>37</c:v>
                </c:pt>
                <c:pt idx="4">
                  <c:v>34</c:v>
                </c:pt>
                <c:pt idx="5">
                  <c:v>38</c:v>
                </c:pt>
                <c:pt idx="6">
                  <c:v>22</c:v>
                </c:pt>
                <c:pt idx="7">
                  <c:v>23</c:v>
                </c:pt>
                <c:pt idx="8">
                  <c:v>52</c:v>
                </c:pt>
                <c:pt idx="9">
                  <c:v>37</c:v>
                </c:pt>
                <c:pt idx="10">
                  <c:v>36</c:v>
                </c:pt>
                <c:pt idx="1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5-4DA3-8705-74BD7E59386A}"/>
            </c:ext>
          </c:extLst>
        </c:ser>
        <c:ser>
          <c:idx val="2"/>
          <c:order val="2"/>
          <c:tx>
            <c:v>2021</c:v>
          </c:tx>
          <c:spPr>
            <a:ln w="25400">
              <a:noFill/>
            </a:ln>
          </c:spPr>
          <c:val>
            <c:numRef>
              <c:f>List1!$B$75:$M$75</c:f>
              <c:numCache>
                <c:formatCode>General</c:formatCode>
                <c:ptCount val="12"/>
                <c:pt idx="0">
                  <c:v>23</c:v>
                </c:pt>
                <c:pt idx="1">
                  <c:v>27</c:v>
                </c:pt>
                <c:pt idx="2">
                  <c:v>36</c:v>
                </c:pt>
                <c:pt idx="3">
                  <c:v>29</c:v>
                </c:pt>
                <c:pt idx="4">
                  <c:v>35</c:v>
                </c:pt>
                <c:pt idx="5">
                  <c:v>22</c:v>
                </c:pt>
                <c:pt idx="6">
                  <c:v>42</c:v>
                </c:pt>
                <c:pt idx="7">
                  <c:v>35</c:v>
                </c:pt>
                <c:pt idx="8">
                  <c:v>38</c:v>
                </c:pt>
                <c:pt idx="9">
                  <c:v>41</c:v>
                </c:pt>
                <c:pt idx="10">
                  <c:v>26</c:v>
                </c:pt>
                <c:pt idx="11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5-4DA3-8705-74BD7E593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303872"/>
        <c:axId val="154313856"/>
        <c:axId val="154263552"/>
      </c:line3DChart>
      <c:catAx>
        <c:axId val="15430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313856"/>
        <c:crosses val="autoZero"/>
        <c:auto val="1"/>
        <c:lblAlgn val="ctr"/>
        <c:lblOffset val="100"/>
        <c:noMultiLvlLbl val="0"/>
      </c:catAx>
      <c:valAx>
        <c:axId val="154313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303872"/>
        <c:crosses val="autoZero"/>
        <c:crossBetween val="between"/>
      </c:valAx>
      <c:serAx>
        <c:axId val="154263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54313856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v>2023</c:v>
          </c:tx>
          <c:spPr>
            <a:ln w="25400">
              <a:noFill/>
            </a:ln>
          </c:spPr>
          <c:val>
            <c:numRef>
              <c:f>List1!$B$109:$M$109</c:f>
              <c:numCache>
                <c:formatCode>General</c:formatCode>
                <c:ptCount val="12"/>
                <c:pt idx="0">
                  <c:v>47</c:v>
                </c:pt>
                <c:pt idx="1">
                  <c:v>48</c:v>
                </c:pt>
                <c:pt idx="2">
                  <c:v>75</c:v>
                </c:pt>
                <c:pt idx="3">
                  <c:v>116</c:v>
                </c:pt>
                <c:pt idx="4">
                  <c:v>267</c:v>
                </c:pt>
                <c:pt idx="5">
                  <c:v>254</c:v>
                </c:pt>
                <c:pt idx="6">
                  <c:v>212</c:v>
                </c:pt>
                <c:pt idx="7">
                  <c:v>140</c:v>
                </c:pt>
                <c:pt idx="8">
                  <c:v>120</c:v>
                </c:pt>
                <c:pt idx="9">
                  <c:v>86</c:v>
                </c:pt>
                <c:pt idx="10">
                  <c:v>61</c:v>
                </c:pt>
                <c:pt idx="1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0-419E-A89E-42C686F988C5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6"/>
            </a:solidFill>
            <a:ln w="25400">
              <a:noFill/>
            </a:ln>
          </c:spPr>
          <c:val>
            <c:numRef>
              <c:f>List1!$B$102:$M$102</c:f>
              <c:numCache>
                <c:formatCode>General</c:formatCode>
                <c:ptCount val="12"/>
                <c:pt idx="0">
                  <c:v>58</c:v>
                </c:pt>
                <c:pt idx="1">
                  <c:v>58</c:v>
                </c:pt>
                <c:pt idx="2">
                  <c:v>90</c:v>
                </c:pt>
                <c:pt idx="3">
                  <c:v>147</c:v>
                </c:pt>
                <c:pt idx="4">
                  <c:v>300</c:v>
                </c:pt>
                <c:pt idx="5">
                  <c:v>333</c:v>
                </c:pt>
                <c:pt idx="6">
                  <c:v>203</c:v>
                </c:pt>
                <c:pt idx="7">
                  <c:v>192</c:v>
                </c:pt>
                <c:pt idx="8">
                  <c:v>104</c:v>
                </c:pt>
                <c:pt idx="9">
                  <c:v>94</c:v>
                </c:pt>
                <c:pt idx="10">
                  <c:v>50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0-419E-A89E-42C686F988C5}"/>
            </c:ext>
          </c:extLst>
        </c:ser>
        <c:ser>
          <c:idx val="2"/>
          <c:order val="2"/>
          <c:tx>
            <c:v>2021</c:v>
          </c:tx>
          <c:spPr>
            <a:ln w="25400">
              <a:noFill/>
            </a:ln>
          </c:spPr>
          <c:val>
            <c:numRef>
              <c:f>List1!$B$95:$M$95</c:f>
              <c:numCache>
                <c:formatCode>General</c:formatCode>
                <c:ptCount val="12"/>
                <c:pt idx="0">
                  <c:v>33</c:v>
                </c:pt>
                <c:pt idx="1">
                  <c:v>43</c:v>
                </c:pt>
                <c:pt idx="2">
                  <c:v>72</c:v>
                </c:pt>
                <c:pt idx="3">
                  <c:v>111</c:v>
                </c:pt>
                <c:pt idx="4">
                  <c:v>229</c:v>
                </c:pt>
                <c:pt idx="5">
                  <c:v>406</c:v>
                </c:pt>
                <c:pt idx="6">
                  <c:v>263</c:v>
                </c:pt>
                <c:pt idx="7">
                  <c:v>151</c:v>
                </c:pt>
                <c:pt idx="8">
                  <c:v>125</c:v>
                </c:pt>
                <c:pt idx="9">
                  <c:v>115</c:v>
                </c:pt>
                <c:pt idx="10">
                  <c:v>85</c:v>
                </c:pt>
                <c:pt idx="11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80-419E-A89E-42C686F98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03968"/>
        <c:axId val="154405504"/>
        <c:axId val="154265792"/>
      </c:line3DChart>
      <c:catAx>
        <c:axId val="1544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405504"/>
        <c:crosses val="autoZero"/>
        <c:auto val="1"/>
        <c:lblAlgn val="ctr"/>
        <c:lblOffset val="100"/>
        <c:noMultiLvlLbl val="0"/>
      </c:catAx>
      <c:valAx>
        <c:axId val="154405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403968"/>
        <c:crosses val="autoZero"/>
        <c:crossBetween val="between"/>
      </c:valAx>
      <c:serAx>
        <c:axId val="15426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54405504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49218547115129E-2"/>
          <c:y val="0.21332095845433768"/>
          <c:w val="0.81959729440222528"/>
          <c:h val="0.65967446084448567"/>
        </c:manualLayout>
      </c:layout>
      <c:barChart>
        <c:barDir val="col"/>
        <c:grouping val="clustered"/>
        <c:varyColors val="0"/>
        <c:ser>
          <c:idx val="0"/>
          <c:order val="0"/>
          <c:tx>
            <c:v>Ulaz</c:v>
          </c:tx>
          <c:spPr>
            <a:ln w="25400">
              <a:noFill/>
            </a:ln>
          </c:spPr>
          <c:invertIfNegative val="0"/>
          <c:cat>
            <c:numRef>
              <c:f>List1!$Y$15:$AA$15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List1!$Y$16:$AA$16</c:f>
              <c:numCache>
                <c:formatCode>General</c:formatCode>
                <c:ptCount val="3"/>
                <c:pt idx="0">
                  <c:v>884</c:v>
                </c:pt>
                <c:pt idx="1">
                  <c:v>747</c:v>
                </c:pt>
                <c:pt idx="2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7-4D63-BA2D-5ACB3A079A0C}"/>
            </c:ext>
          </c:extLst>
        </c:ser>
        <c:ser>
          <c:idx val="1"/>
          <c:order val="1"/>
          <c:tx>
            <c:v>Izlaz</c:v>
          </c:tx>
          <c:spPr>
            <a:ln w="25400">
              <a:noFill/>
            </a:ln>
          </c:spPr>
          <c:invertIfNegative val="0"/>
          <c:cat>
            <c:numRef>
              <c:f>List1!$Y$15:$AA$15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List1!$Y$18:$AA$18</c:f>
              <c:numCache>
                <c:formatCode>General</c:formatCode>
                <c:ptCount val="3"/>
                <c:pt idx="0">
                  <c:v>807</c:v>
                </c:pt>
                <c:pt idx="1">
                  <c:v>728</c:v>
                </c:pt>
                <c:pt idx="2">
                  <c:v>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7-4D63-BA2D-5ACB3A079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53120"/>
        <c:axId val="154454656"/>
      </c:barChart>
      <c:catAx>
        <c:axId val="154453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454656"/>
        <c:crosses val="autoZero"/>
        <c:auto val="0"/>
        <c:lblAlgn val="ctr"/>
        <c:lblOffset val="100"/>
        <c:noMultiLvlLbl val="0"/>
      </c:catAx>
      <c:valAx>
        <c:axId val="15445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45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49218547115129E-2"/>
          <c:y val="0.21332095845433768"/>
          <c:w val="0.81959729440222528"/>
          <c:h val="0.65967446084448567"/>
        </c:manualLayout>
      </c:layout>
      <c:barChart>
        <c:barDir val="col"/>
        <c:grouping val="clustered"/>
        <c:varyColors val="0"/>
        <c:ser>
          <c:idx val="0"/>
          <c:order val="0"/>
          <c:tx>
            <c:v>Ulaz</c:v>
          </c:tx>
          <c:spPr>
            <a:ln w="25400">
              <a:noFill/>
            </a:ln>
          </c:spPr>
          <c:invertIfNegative val="0"/>
          <c:cat>
            <c:numRef>
              <c:f>List1!$Z$51:$AB$51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List1!$Z$52:$AB$52</c:f>
              <c:numCache>
                <c:formatCode>General</c:formatCode>
                <c:ptCount val="3"/>
                <c:pt idx="0">
                  <c:v>549</c:v>
                </c:pt>
                <c:pt idx="1">
                  <c:v>508</c:v>
                </c:pt>
                <c:pt idx="2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2-4EC2-8085-8DE74739AA1C}"/>
            </c:ext>
          </c:extLst>
        </c:ser>
        <c:ser>
          <c:idx val="1"/>
          <c:order val="1"/>
          <c:tx>
            <c:v>Izlaz</c:v>
          </c:tx>
          <c:spPr>
            <a:ln w="25400">
              <a:noFill/>
            </a:ln>
          </c:spPr>
          <c:invertIfNegative val="0"/>
          <c:cat>
            <c:numRef>
              <c:f>List1!$Z$51:$AB$51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List1!$Z$53:$AB$53</c:f>
              <c:numCache>
                <c:formatCode>General</c:formatCode>
                <c:ptCount val="3"/>
                <c:pt idx="0">
                  <c:v>499</c:v>
                </c:pt>
                <c:pt idx="1">
                  <c:v>456</c:v>
                </c:pt>
                <c:pt idx="2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2-4EC2-8085-8DE74739A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76928"/>
        <c:axId val="154478464"/>
      </c:barChart>
      <c:catAx>
        <c:axId val="154476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478464"/>
        <c:crosses val="autoZero"/>
        <c:auto val="0"/>
        <c:lblAlgn val="ctr"/>
        <c:lblOffset val="100"/>
        <c:tickMarkSkip val="1"/>
        <c:noMultiLvlLbl val="0"/>
      </c:catAx>
      <c:valAx>
        <c:axId val="154478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476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2</xdr:row>
      <xdr:rowOff>0</xdr:rowOff>
    </xdr:from>
    <xdr:to>
      <xdr:col>22</xdr:col>
      <xdr:colOff>438150</xdr:colOff>
      <xdr:row>16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114300</xdr:colOff>
      <xdr:row>19</xdr:row>
      <xdr:rowOff>9525</xdr:rowOff>
    </xdr:from>
    <xdr:to>
      <xdr:col>22</xdr:col>
      <xdr:colOff>419100</xdr:colOff>
      <xdr:row>33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200025</xdr:colOff>
      <xdr:row>37</xdr:row>
      <xdr:rowOff>0</xdr:rowOff>
    </xdr:from>
    <xdr:to>
      <xdr:col>22</xdr:col>
      <xdr:colOff>504825</xdr:colOff>
      <xdr:row>51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228600</xdr:colOff>
      <xdr:row>54</xdr:row>
      <xdr:rowOff>28575</xdr:rowOff>
    </xdr:from>
    <xdr:to>
      <xdr:col>22</xdr:col>
      <xdr:colOff>533400</xdr:colOff>
      <xdr:row>68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352425</xdr:colOff>
      <xdr:row>71</xdr:row>
      <xdr:rowOff>190500</xdr:rowOff>
    </xdr:from>
    <xdr:to>
      <xdr:col>23</xdr:col>
      <xdr:colOff>47625</xdr:colOff>
      <xdr:row>85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558165</xdr:colOff>
      <xdr:row>95</xdr:row>
      <xdr:rowOff>22860</xdr:rowOff>
    </xdr:from>
    <xdr:to>
      <xdr:col>22</xdr:col>
      <xdr:colOff>253365</xdr:colOff>
      <xdr:row>109</xdr:row>
      <xdr:rowOff>41910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171449</xdr:colOff>
      <xdr:row>2</xdr:row>
      <xdr:rowOff>38099</xdr:rowOff>
    </xdr:from>
    <xdr:to>
      <xdr:col>29</xdr:col>
      <xdr:colOff>180974</xdr:colOff>
      <xdr:row>13</xdr:row>
      <xdr:rowOff>114300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38</xdr:row>
      <xdr:rowOff>0</xdr:rowOff>
    </xdr:from>
    <xdr:to>
      <xdr:col>30</xdr:col>
      <xdr:colOff>9525</xdr:colOff>
      <xdr:row>49</xdr:row>
      <xdr:rowOff>85726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1"/>
  <sheetViews>
    <sheetView tabSelected="1" topLeftCell="A70" workbookViewId="0">
      <selection activeCell="O54" sqref="O54"/>
    </sheetView>
  </sheetViews>
  <sheetFormatPr defaultRowHeight="14.4" x14ac:dyDescent="0.3"/>
  <cols>
    <col min="1" max="1" width="16.44140625" customWidth="1"/>
    <col min="12" max="13" width="9.109375" customWidth="1"/>
  </cols>
  <sheetData>
    <row r="1" spans="1:27" ht="18.75" customHeight="1" thickBot="1" x14ac:dyDescent="0.35">
      <c r="E1" s="80" t="s">
        <v>39</v>
      </c>
      <c r="H1" s="8"/>
    </row>
    <row r="2" spans="1:27" ht="15" thickBot="1" x14ac:dyDescent="0.35">
      <c r="B2" s="12"/>
      <c r="C2" s="13"/>
      <c r="D2" s="13"/>
      <c r="E2" s="13"/>
      <c r="F2" s="13"/>
      <c r="G2" s="13"/>
      <c r="H2" s="38">
        <v>2023</v>
      </c>
      <c r="I2" s="13"/>
      <c r="J2" s="13"/>
      <c r="K2" s="13"/>
      <c r="L2" s="13"/>
      <c r="M2" s="13"/>
      <c r="N2" s="99" t="s">
        <v>12</v>
      </c>
      <c r="R2" t="s">
        <v>27</v>
      </c>
      <c r="Z2" t="s">
        <v>29</v>
      </c>
    </row>
    <row r="3" spans="1:27" ht="15" thickBot="1" x14ac:dyDescent="0.35">
      <c r="B3" s="14" t="s">
        <v>0</v>
      </c>
      <c r="C3" s="15" t="s">
        <v>1</v>
      </c>
      <c r="D3" s="14" t="s">
        <v>6</v>
      </c>
      <c r="E3" s="15" t="s">
        <v>2</v>
      </c>
      <c r="F3" s="14" t="s">
        <v>3</v>
      </c>
      <c r="G3" s="15" t="s">
        <v>4</v>
      </c>
      <c r="H3" s="14" t="s">
        <v>5</v>
      </c>
      <c r="I3" s="15" t="s">
        <v>7</v>
      </c>
      <c r="J3" s="14" t="s">
        <v>8</v>
      </c>
      <c r="K3" s="15" t="s">
        <v>9</v>
      </c>
      <c r="L3" s="14" t="s">
        <v>10</v>
      </c>
      <c r="M3" s="16" t="s">
        <v>11</v>
      </c>
      <c r="N3" s="100"/>
    </row>
    <row r="4" spans="1:27" ht="14.4" customHeight="1" x14ac:dyDescent="0.3">
      <c r="A4" s="1" t="s">
        <v>13</v>
      </c>
      <c r="B4" s="79">
        <v>40</v>
      </c>
      <c r="C4" s="48">
        <v>43</v>
      </c>
      <c r="D4" s="48">
        <v>46</v>
      </c>
      <c r="E4" s="48">
        <v>25</v>
      </c>
      <c r="F4" s="48">
        <v>72</v>
      </c>
      <c r="G4" s="48">
        <v>60</v>
      </c>
      <c r="H4" s="48">
        <v>45</v>
      </c>
      <c r="I4" s="48">
        <v>28</v>
      </c>
      <c r="J4" s="48">
        <v>38</v>
      </c>
      <c r="K4" s="48">
        <v>36</v>
      </c>
      <c r="L4" s="48">
        <v>28</v>
      </c>
      <c r="M4" s="48">
        <v>40</v>
      </c>
      <c r="N4" s="48">
        <f t="shared" ref="N4:N11" si="0">SUM(B4:M4)</f>
        <v>501</v>
      </c>
    </row>
    <row r="5" spans="1:27" x14ac:dyDescent="0.3">
      <c r="A5" s="1" t="s">
        <v>22</v>
      </c>
      <c r="B5" s="49">
        <v>2</v>
      </c>
      <c r="C5" s="49">
        <v>7</v>
      </c>
      <c r="D5" s="49">
        <v>4</v>
      </c>
      <c r="E5" s="49">
        <v>8</v>
      </c>
      <c r="F5" s="49">
        <v>6</v>
      </c>
      <c r="G5" s="49">
        <v>6</v>
      </c>
      <c r="H5" s="49">
        <v>6</v>
      </c>
      <c r="I5" s="49">
        <v>1</v>
      </c>
      <c r="J5" s="49">
        <v>1</v>
      </c>
      <c r="K5" s="49">
        <v>4</v>
      </c>
      <c r="L5" s="49">
        <v>6</v>
      </c>
      <c r="M5" s="49">
        <v>1</v>
      </c>
      <c r="N5" s="49">
        <f t="shared" si="0"/>
        <v>52</v>
      </c>
    </row>
    <row r="6" spans="1:27" x14ac:dyDescent="0.3">
      <c r="A6" s="21" t="s">
        <v>14</v>
      </c>
      <c r="B6" s="22">
        <f t="shared" ref="B6:M6" si="1">SUM(B4:B5)</f>
        <v>42</v>
      </c>
      <c r="C6" s="56">
        <f t="shared" si="1"/>
        <v>50</v>
      </c>
      <c r="D6" s="56">
        <f t="shared" si="1"/>
        <v>50</v>
      </c>
      <c r="E6" s="56">
        <f t="shared" si="1"/>
        <v>33</v>
      </c>
      <c r="F6" s="56">
        <f t="shared" si="1"/>
        <v>78</v>
      </c>
      <c r="G6" s="56">
        <f t="shared" si="1"/>
        <v>66</v>
      </c>
      <c r="H6" s="56">
        <f t="shared" si="1"/>
        <v>51</v>
      </c>
      <c r="I6" s="56">
        <f t="shared" si="1"/>
        <v>29</v>
      </c>
      <c r="J6" s="56">
        <f t="shared" si="1"/>
        <v>39</v>
      </c>
      <c r="K6" s="56">
        <f t="shared" si="1"/>
        <v>40</v>
      </c>
      <c r="L6" s="56">
        <f t="shared" si="1"/>
        <v>34</v>
      </c>
      <c r="M6" s="56">
        <f t="shared" si="1"/>
        <v>41</v>
      </c>
      <c r="N6" s="56">
        <f t="shared" si="0"/>
        <v>553</v>
      </c>
    </row>
    <row r="7" spans="1:27" x14ac:dyDescent="0.3">
      <c r="A7" s="1" t="s">
        <v>19</v>
      </c>
      <c r="B7" s="7">
        <v>45</v>
      </c>
      <c r="C7" s="49">
        <v>50</v>
      </c>
      <c r="D7" s="49">
        <v>62</v>
      </c>
      <c r="E7" s="49">
        <v>31</v>
      </c>
      <c r="F7" s="49">
        <v>40</v>
      </c>
      <c r="G7" s="49">
        <v>57</v>
      </c>
      <c r="H7" s="49">
        <v>50</v>
      </c>
      <c r="I7" s="49">
        <v>41</v>
      </c>
      <c r="J7" s="49">
        <v>40</v>
      </c>
      <c r="K7" s="49">
        <v>41</v>
      </c>
      <c r="L7" s="49">
        <v>45</v>
      </c>
      <c r="M7" s="49">
        <v>33</v>
      </c>
      <c r="N7" s="49">
        <f t="shared" si="0"/>
        <v>535</v>
      </c>
    </row>
    <row r="8" spans="1:27" x14ac:dyDescent="0.3">
      <c r="A8" s="1" t="s">
        <v>20</v>
      </c>
      <c r="B8" s="7">
        <v>2</v>
      </c>
      <c r="C8" s="49">
        <v>0</v>
      </c>
      <c r="D8" s="49">
        <v>2</v>
      </c>
      <c r="E8" s="49">
        <v>2</v>
      </c>
      <c r="F8" s="49">
        <v>0</v>
      </c>
      <c r="G8" s="49">
        <v>0</v>
      </c>
      <c r="H8" s="49">
        <v>0</v>
      </c>
      <c r="I8" s="49">
        <v>1</v>
      </c>
      <c r="J8" s="49">
        <v>2</v>
      </c>
      <c r="K8" s="49">
        <v>0</v>
      </c>
      <c r="L8" s="49">
        <v>1</v>
      </c>
      <c r="M8" s="49">
        <v>0</v>
      </c>
      <c r="N8" s="49">
        <f t="shared" si="0"/>
        <v>10</v>
      </c>
    </row>
    <row r="9" spans="1:27" ht="15" thickBot="1" x14ac:dyDescent="0.35">
      <c r="A9" s="2" t="s">
        <v>16</v>
      </c>
      <c r="B9" s="9">
        <v>1</v>
      </c>
      <c r="C9" s="51">
        <v>1</v>
      </c>
      <c r="D9" s="51">
        <v>1</v>
      </c>
      <c r="E9" s="51">
        <v>0</v>
      </c>
      <c r="F9" s="51">
        <v>3</v>
      </c>
      <c r="G9" s="51">
        <v>1</v>
      </c>
      <c r="H9" s="51">
        <v>5</v>
      </c>
      <c r="I9" s="51">
        <v>1</v>
      </c>
      <c r="J9" s="51">
        <v>1</v>
      </c>
      <c r="K9" s="51">
        <v>1</v>
      </c>
      <c r="L9" s="51">
        <v>1</v>
      </c>
      <c r="M9" s="51">
        <v>0</v>
      </c>
      <c r="N9" s="51">
        <f t="shared" si="0"/>
        <v>16</v>
      </c>
    </row>
    <row r="10" spans="1:27" x14ac:dyDescent="0.3">
      <c r="A10" s="19" t="s">
        <v>17</v>
      </c>
      <c r="B10" s="20">
        <f t="shared" ref="B10:M10" si="2">SUM(B7:B9)</f>
        <v>48</v>
      </c>
      <c r="C10" s="57">
        <f t="shared" si="2"/>
        <v>51</v>
      </c>
      <c r="D10" s="57">
        <f t="shared" si="2"/>
        <v>65</v>
      </c>
      <c r="E10" s="57">
        <f t="shared" si="2"/>
        <v>33</v>
      </c>
      <c r="F10" s="57">
        <f t="shared" si="2"/>
        <v>43</v>
      </c>
      <c r="G10" s="57">
        <f t="shared" si="2"/>
        <v>58</v>
      </c>
      <c r="H10" s="57">
        <f t="shared" si="2"/>
        <v>55</v>
      </c>
      <c r="I10" s="57">
        <f t="shared" si="2"/>
        <v>43</v>
      </c>
      <c r="J10" s="57">
        <f t="shared" si="2"/>
        <v>43</v>
      </c>
      <c r="K10" s="57">
        <f t="shared" si="2"/>
        <v>42</v>
      </c>
      <c r="L10" s="57">
        <f t="shared" si="2"/>
        <v>47</v>
      </c>
      <c r="M10" s="57">
        <f t="shared" si="2"/>
        <v>33</v>
      </c>
      <c r="N10" s="58">
        <f t="shared" si="0"/>
        <v>561</v>
      </c>
    </row>
    <row r="11" spans="1:27" ht="15" thickBot="1" x14ac:dyDescent="0.35">
      <c r="A11" s="17" t="s">
        <v>18</v>
      </c>
      <c r="B11" s="18">
        <f t="shared" ref="B11:I11" si="3">SUM(B6-B10)</f>
        <v>-6</v>
      </c>
      <c r="C11" s="59">
        <f t="shared" si="3"/>
        <v>-1</v>
      </c>
      <c r="D11" s="59">
        <f>SUM(D6-D10)</f>
        <v>-15</v>
      </c>
      <c r="E11" s="59">
        <f>SUM(E6-E10)</f>
        <v>0</v>
      </c>
      <c r="F11" s="59">
        <f>SUM(F6-F10)</f>
        <v>35</v>
      </c>
      <c r="G11" s="59">
        <f>SUM(G6-G10)</f>
        <v>8</v>
      </c>
      <c r="H11" s="59">
        <f>SUM(H6-H10)</f>
        <v>-4</v>
      </c>
      <c r="I11" s="59">
        <f t="shared" si="3"/>
        <v>-14</v>
      </c>
      <c r="J11" s="59">
        <f>SUM(J6-J10)</f>
        <v>-4</v>
      </c>
      <c r="K11" s="59">
        <f>SUM(K6-K10)</f>
        <v>-2</v>
      </c>
      <c r="L11" s="59">
        <f>SUM(L6-L10)</f>
        <v>-13</v>
      </c>
      <c r="M11" s="59">
        <f>SUM(M6-M10)</f>
        <v>8</v>
      </c>
      <c r="N11" s="60">
        <f t="shared" si="0"/>
        <v>-8</v>
      </c>
    </row>
    <row r="12" spans="1:27" ht="20.25" customHeight="1" thickBot="1" x14ac:dyDescent="0.35">
      <c r="E12" s="80" t="s">
        <v>32</v>
      </c>
    </row>
    <row r="13" spans="1:27" ht="15" thickBot="1" x14ac:dyDescent="0.35">
      <c r="B13" s="81"/>
      <c r="C13" s="82"/>
      <c r="D13" s="82"/>
      <c r="E13" s="82"/>
      <c r="F13" s="82"/>
      <c r="G13" s="82"/>
      <c r="H13" s="83">
        <v>2022</v>
      </c>
      <c r="I13" s="82"/>
      <c r="J13" s="82"/>
      <c r="K13" s="82"/>
      <c r="L13" s="82"/>
      <c r="M13" s="82"/>
      <c r="N13" s="97" t="s">
        <v>12</v>
      </c>
    </row>
    <row r="14" spans="1:27" ht="15" thickBot="1" x14ac:dyDescent="0.35">
      <c r="B14" s="84" t="s">
        <v>0</v>
      </c>
      <c r="C14" s="85" t="s">
        <v>1</v>
      </c>
      <c r="D14" s="84" t="s">
        <v>6</v>
      </c>
      <c r="E14" s="85" t="s">
        <v>2</v>
      </c>
      <c r="F14" s="84" t="s">
        <v>3</v>
      </c>
      <c r="G14" s="85" t="s">
        <v>4</v>
      </c>
      <c r="H14" s="84" t="s">
        <v>5</v>
      </c>
      <c r="I14" s="85" t="s">
        <v>7</v>
      </c>
      <c r="J14" s="84" t="s">
        <v>8</v>
      </c>
      <c r="K14" s="85" t="s">
        <v>9</v>
      </c>
      <c r="L14" s="84" t="s">
        <v>10</v>
      </c>
      <c r="M14" s="86" t="s">
        <v>11</v>
      </c>
      <c r="N14" s="98"/>
    </row>
    <row r="15" spans="1:27" x14ac:dyDescent="0.3">
      <c r="A15" s="1" t="s">
        <v>13</v>
      </c>
      <c r="B15" s="79">
        <v>74</v>
      </c>
      <c r="C15" s="48">
        <v>48</v>
      </c>
      <c r="D15" s="48">
        <v>62</v>
      </c>
      <c r="E15" s="48">
        <v>79</v>
      </c>
      <c r="F15" s="48">
        <v>51</v>
      </c>
      <c r="G15" s="48">
        <v>62</v>
      </c>
      <c r="H15" s="48">
        <v>38</v>
      </c>
      <c r="I15" s="48">
        <v>73</v>
      </c>
      <c r="J15" s="48">
        <v>52</v>
      </c>
      <c r="K15" s="48">
        <v>35</v>
      </c>
      <c r="L15" s="48">
        <v>57</v>
      </c>
      <c r="M15" s="48">
        <v>67</v>
      </c>
      <c r="N15" s="48">
        <f t="shared" ref="N15:N16" si="4">SUM(B15:M15)</f>
        <v>698</v>
      </c>
      <c r="Y15">
        <v>2021</v>
      </c>
      <c r="Z15">
        <v>2022</v>
      </c>
      <c r="AA15">
        <v>2023</v>
      </c>
    </row>
    <row r="16" spans="1:27" x14ac:dyDescent="0.3">
      <c r="A16" s="1" t="s">
        <v>22</v>
      </c>
      <c r="B16" s="49">
        <v>2</v>
      </c>
      <c r="C16" s="49">
        <v>5</v>
      </c>
      <c r="D16" s="49">
        <v>8</v>
      </c>
      <c r="E16" s="49">
        <v>2</v>
      </c>
      <c r="F16" s="49">
        <v>5</v>
      </c>
      <c r="G16" s="49">
        <v>2</v>
      </c>
      <c r="H16" s="49">
        <v>4</v>
      </c>
      <c r="I16" s="49">
        <v>6</v>
      </c>
      <c r="J16" s="49">
        <v>1</v>
      </c>
      <c r="K16" s="49">
        <v>4</v>
      </c>
      <c r="L16" s="49">
        <v>5</v>
      </c>
      <c r="M16" s="49">
        <v>5</v>
      </c>
      <c r="N16" s="49">
        <f t="shared" si="4"/>
        <v>49</v>
      </c>
      <c r="Y16">
        <v>884</v>
      </c>
      <c r="Z16">
        <v>747</v>
      </c>
      <c r="AA16">
        <v>553</v>
      </c>
    </row>
    <row r="17" spans="1:27" x14ac:dyDescent="0.3">
      <c r="A17" s="4" t="s">
        <v>14</v>
      </c>
      <c r="B17" s="6">
        <f>SUM(B15:B16)</f>
        <v>76</v>
      </c>
      <c r="C17" s="61">
        <f>SUM(C15:C16)</f>
        <v>53</v>
      </c>
      <c r="D17" s="61">
        <f>SUM(D15:D16)</f>
        <v>70</v>
      </c>
      <c r="E17" s="61">
        <f>SUM(E15:E16)</f>
        <v>81</v>
      </c>
      <c r="F17" s="61">
        <f t="shared" ref="F17:M17" si="5">SUM(F15:F16)</f>
        <v>56</v>
      </c>
      <c r="G17" s="61">
        <f t="shared" si="5"/>
        <v>64</v>
      </c>
      <c r="H17" s="61">
        <f t="shared" si="5"/>
        <v>42</v>
      </c>
      <c r="I17" s="61">
        <f t="shared" si="5"/>
        <v>79</v>
      </c>
      <c r="J17" s="61">
        <f t="shared" si="5"/>
        <v>53</v>
      </c>
      <c r="K17" s="61">
        <f t="shared" si="5"/>
        <v>39</v>
      </c>
      <c r="L17" s="61">
        <f t="shared" si="5"/>
        <v>62</v>
      </c>
      <c r="M17" s="61">
        <f t="shared" si="5"/>
        <v>72</v>
      </c>
      <c r="N17" s="61">
        <f>SUM(B17:M17)</f>
        <v>747</v>
      </c>
    </row>
    <row r="18" spans="1:27" x14ac:dyDescent="0.3">
      <c r="A18" s="1" t="s">
        <v>19</v>
      </c>
      <c r="B18" s="7">
        <v>65</v>
      </c>
      <c r="C18" s="49">
        <v>74</v>
      </c>
      <c r="D18" s="49">
        <v>69</v>
      </c>
      <c r="E18" s="49">
        <v>64</v>
      </c>
      <c r="F18" s="49">
        <v>79</v>
      </c>
      <c r="G18" s="49">
        <v>36</v>
      </c>
      <c r="H18" s="49">
        <v>52</v>
      </c>
      <c r="I18" s="49">
        <v>60</v>
      </c>
      <c r="J18" s="49">
        <v>53</v>
      </c>
      <c r="K18" s="49">
        <v>34</v>
      </c>
      <c r="L18" s="49">
        <v>72</v>
      </c>
      <c r="M18" s="49">
        <v>36</v>
      </c>
      <c r="N18" s="49">
        <f t="shared" ref="N18:N20" si="6">SUM(B18:M18)</f>
        <v>694</v>
      </c>
      <c r="S18" t="s">
        <v>17</v>
      </c>
      <c r="Y18">
        <v>807</v>
      </c>
      <c r="Z18">
        <v>728</v>
      </c>
      <c r="AA18">
        <v>561</v>
      </c>
    </row>
    <row r="19" spans="1:27" x14ac:dyDescent="0.3">
      <c r="A19" s="1" t="s">
        <v>20</v>
      </c>
      <c r="B19" s="7">
        <v>4</v>
      </c>
      <c r="C19" s="49">
        <v>1</v>
      </c>
      <c r="D19" s="49">
        <v>0</v>
      </c>
      <c r="E19" s="49">
        <v>1</v>
      </c>
      <c r="F19" s="49">
        <v>2</v>
      </c>
      <c r="G19" s="49">
        <v>1</v>
      </c>
      <c r="H19" s="49">
        <v>1</v>
      </c>
      <c r="I19" s="49">
        <v>2</v>
      </c>
      <c r="J19" s="49">
        <v>3</v>
      </c>
      <c r="K19" s="49">
        <v>0</v>
      </c>
      <c r="L19" s="49">
        <v>1</v>
      </c>
      <c r="M19" s="49">
        <v>1</v>
      </c>
      <c r="N19" s="49">
        <f t="shared" si="6"/>
        <v>17</v>
      </c>
    </row>
    <row r="20" spans="1:27" ht="15" thickBot="1" x14ac:dyDescent="0.35">
      <c r="A20" s="2" t="s">
        <v>16</v>
      </c>
      <c r="B20" s="9">
        <v>0</v>
      </c>
      <c r="C20" s="51">
        <v>0</v>
      </c>
      <c r="D20" s="51">
        <v>1</v>
      </c>
      <c r="E20" s="51">
        <v>1</v>
      </c>
      <c r="F20" s="51">
        <v>1</v>
      </c>
      <c r="G20" s="51">
        <v>2</v>
      </c>
      <c r="H20" s="51">
        <v>1</v>
      </c>
      <c r="I20" s="51">
        <v>3</v>
      </c>
      <c r="J20" s="51">
        <v>1</v>
      </c>
      <c r="K20" s="51">
        <v>2</v>
      </c>
      <c r="L20" s="51">
        <v>5</v>
      </c>
      <c r="M20" s="51">
        <v>0</v>
      </c>
      <c r="N20" s="51">
        <f t="shared" si="6"/>
        <v>17</v>
      </c>
    </row>
    <row r="21" spans="1:27" x14ac:dyDescent="0.3">
      <c r="A21" s="10" t="s">
        <v>17</v>
      </c>
      <c r="B21" s="11">
        <f t="shared" ref="B21" si="7">SUM(B18:B20)</f>
        <v>69</v>
      </c>
      <c r="C21" s="62">
        <f t="shared" ref="C21" si="8">SUM(C18:C20)</f>
        <v>75</v>
      </c>
      <c r="D21" s="62">
        <f t="shared" ref="D21" si="9">SUM(D18:D20)</f>
        <v>70</v>
      </c>
      <c r="E21" s="62">
        <f t="shared" ref="E21" si="10">SUM(E18:E20)</f>
        <v>66</v>
      </c>
      <c r="F21" s="62">
        <f t="shared" ref="F21" si="11">SUM(F18:F20)</f>
        <v>82</v>
      </c>
      <c r="G21" s="62">
        <f t="shared" ref="G21" si="12">SUM(G18:G20)</f>
        <v>39</v>
      </c>
      <c r="H21" s="62">
        <f t="shared" ref="H21" si="13">SUM(H18:H20)</f>
        <v>54</v>
      </c>
      <c r="I21" s="62">
        <f t="shared" ref="I21" si="14">SUM(I18:I20)</f>
        <v>65</v>
      </c>
      <c r="J21" s="62">
        <f t="shared" ref="J21" si="15">SUM(J18:J20)</f>
        <v>57</v>
      </c>
      <c r="K21" s="62">
        <f t="shared" ref="K21" si="16">SUM(K18:K20)</f>
        <v>36</v>
      </c>
      <c r="L21" s="62">
        <f t="shared" ref="L21" si="17">SUM(L18:L20)</f>
        <v>78</v>
      </c>
      <c r="M21" s="62">
        <f t="shared" ref="M21" si="18">SUM(M18:M20)</f>
        <v>37</v>
      </c>
      <c r="N21" s="63">
        <f>SUM(B21:M21)</f>
        <v>728</v>
      </c>
    </row>
    <row r="22" spans="1:27" ht="15" thickBot="1" x14ac:dyDescent="0.35">
      <c r="A22" s="87" t="s">
        <v>18</v>
      </c>
      <c r="B22" s="88">
        <f t="shared" ref="B22:L22" si="19">SUM(B17-B21)</f>
        <v>7</v>
      </c>
      <c r="C22" s="89">
        <f t="shared" si="19"/>
        <v>-22</v>
      </c>
      <c r="D22" s="89">
        <f t="shared" si="19"/>
        <v>0</v>
      </c>
      <c r="E22" s="89">
        <f t="shared" si="19"/>
        <v>15</v>
      </c>
      <c r="F22" s="89">
        <f t="shared" si="19"/>
        <v>-26</v>
      </c>
      <c r="G22" s="89">
        <f t="shared" si="19"/>
        <v>25</v>
      </c>
      <c r="H22" s="89">
        <f t="shared" si="19"/>
        <v>-12</v>
      </c>
      <c r="I22" s="89">
        <f t="shared" si="19"/>
        <v>14</v>
      </c>
      <c r="J22" s="89">
        <f t="shared" si="19"/>
        <v>-4</v>
      </c>
      <c r="K22" s="89">
        <f t="shared" si="19"/>
        <v>3</v>
      </c>
      <c r="L22" s="89">
        <f t="shared" si="19"/>
        <v>-16</v>
      </c>
      <c r="M22" s="89">
        <f>SUM(M17-M21)</f>
        <v>35</v>
      </c>
      <c r="N22" s="90">
        <f>SUM(B22:M22)</f>
        <v>19</v>
      </c>
    </row>
    <row r="23" spans="1:27" x14ac:dyDescent="0.3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27" ht="15" thickBot="1" x14ac:dyDescent="0.35">
      <c r="E24" s="80" t="s">
        <v>33</v>
      </c>
      <c r="H24" s="8"/>
    </row>
    <row r="25" spans="1:27" ht="15" thickBot="1" x14ac:dyDescent="0.35">
      <c r="B25" s="27"/>
      <c r="C25" s="28"/>
      <c r="D25" s="28"/>
      <c r="E25" s="28"/>
      <c r="F25" s="28"/>
      <c r="G25" s="28"/>
      <c r="H25" s="39">
        <v>2021</v>
      </c>
      <c r="I25" s="28"/>
      <c r="J25" s="28"/>
      <c r="K25" s="28"/>
      <c r="L25" s="28"/>
      <c r="M25" s="28"/>
      <c r="N25" s="102" t="s">
        <v>12</v>
      </c>
    </row>
    <row r="26" spans="1:27" ht="15" thickBot="1" x14ac:dyDescent="0.35">
      <c r="B26" s="29" t="s">
        <v>0</v>
      </c>
      <c r="C26" s="30" t="s">
        <v>1</v>
      </c>
      <c r="D26" s="29" t="s">
        <v>6</v>
      </c>
      <c r="E26" s="30" t="s">
        <v>2</v>
      </c>
      <c r="F26" s="29" t="s">
        <v>3</v>
      </c>
      <c r="G26" s="30" t="s">
        <v>4</v>
      </c>
      <c r="H26" s="29" t="s">
        <v>5</v>
      </c>
      <c r="I26" s="30" t="s">
        <v>7</v>
      </c>
      <c r="J26" s="29" t="s">
        <v>8</v>
      </c>
      <c r="K26" s="30" t="s">
        <v>9</v>
      </c>
      <c r="L26" s="29" t="s">
        <v>10</v>
      </c>
      <c r="M26" s="31" t="s">
        <v>11</v>
      </c>
      <c r="N26" s="103"/>
    </row>
    <row r="27" spans="1:27" x14ac:dyDescent="0.3">
      <c r="A27" s="1" t="s">
        <v>13</v>
      </c>
      <c r="B27" s="79">
        <v>56</v>
      </c>
      <c r="C27" s="48">
        <v>69</v>
      </c>
      <c r="D27" s="48">
        <v>88</v>
      </c>
      <c r="E27" s="48">
        <v>73</v>
      </c>
      <c r="F27" s="48">
        <v>58</v>
      </c>
      <c r="G27" s="48">
        <v>90</v>
      </c>
      <c r="H27" s="48">
        <v>54</v>
      </c>
      <c r="I27" s="48">
        <v>76</v>
      </c>
      <c r="J27" s="48">
        <v>70</v>
      </c>
      <c r="K27" s="48">
        <v>68</v>
      </c>
      <c r="L27" s="48">
        <v>84</v>
      </c>
      <c r="M27" s="48">
        <v>55</v>
      </c>
      <c r="N27" s="48">
        <f t="shared" ref="N27:N34" si="20">SUM(B27:M27)</f>
        <v>841</v>
      </c>
    </row>
    <row r="28" spans="1:27" x14ac:dyDescent="0.3">
      <c r="A28" s="1" t="s">
        <v>22</v>
      </c>
      <c r="B28" s="49">
        <v>7</v>
      </c>
      <c r="C28" s="49">
        <v>4</v>
      </c>
      <c r="D28" s="49">
        <v>6</v>
      </c>
      <c r="E28" s="49">
        <v>4</v>
      </c>
      <c r="F28" s="49">
        <v>4</v>
      </c>
      <c r="G28" s="49">
        <v>1</v>
      </c>
      <c r="H28" s="49">
        <v>2</v>
      </c>
      <c r="I28" s="49">
        <v>3</v>
      </c>
      <c r="J28" s="49">
        <v>3</v>
      </c>
      <c r="K28" s="49">
        <v>5</v>
      </c>
      <c r="L28" s="49">
        <v>3</v>
      </c>
      <c r="M28" s="49">
        <v>1</v>
      </c>
      <c r="N28" s="49">
        <f t="shared" si="20"/>
        <v>43</v>
      </c>
    </row>
    <row r="29" spans="1:27" x14ac:dyDescent="0.3">
      <c r="A29" s="36" t="s">
        <v>14</v>
      </c>
      <c r="B29" s="6">
        <f t="shared" ref="B29:M29" si="21">SUM(B27:B28)</f>
        <v>63</v>
      </c>
      <c r="C29" s="61">
        <f t="shared" si="21"/>
        <v>73</v>
      </c>
      <c r="D29" s="61">
        <f t="shared" si="21"/>
        <v>94</v>
      </c>
      <c r="E29" s="50">
        <f t="shared" si="21"/>
        <v>77</v>
      </c>
      <c r="F29" s="50">
        <f t="shared" si="21"/>
        <v>62</v>
      </c>
      <c r="G29" s="50">
        <f t="shared" si="21"/>
        <v>91</v>
      </c>
      <c r="H29" s="50">
        <f t="shared" si="21"/>
        <v>56</v>
      </c>
      <c r="I29" s="50">
        <f t="shared" si="21"/>
        <v>79</v>
      </c>
      <c r="J29" s="50">
        <f t="shared" si="21"/>
        <v>73</v>
      </c>
      <c r="K29" s="50">
        <f t="shared" si="21"/>
        <v>73</v>
      </c>
      <c r="L29" s="50">
        <f t="shared" si="21"/>
        <v>87</v>
      </c>
      <c r="M29" s="50">
        <f t="shared" si="21"/>
        <v>56</v>
      </c>
      <c r="N29" s="50">
        <f t="shared" si="20"/>
        <v>884</v>
      </c>
    </row>
    <row r="30" spans="1:27" x14ac:dyDescent="0.3">
      <c r="A30" s="1" t="s">
        <v>19</v>
      </c>
      <c r="B30" s="7">
        <v>92</v>
      </c>
      <c r="C30" s="49">
        <v>46</v>
      </c>
      <c r="D30" s="49">
        <v>99</v>
      </c>
      <c r="E30" s="49">
        <v>51</v>
      </c>
      <c r="F30" s="49">
        <v>84</v>
      </c>
      <c r="G30" s="49">
        <v>41</v>
      </c>
      <c r="H30" s="49">
        <v>55</v>
      </c>
      <c r="I30" s="49">
        <v>43</v>
      </c>
      <c r="J30" s="49">
        <v>85</v>
      </c>
      <c r="K30" s="49">
        <v>62</v>
      </c>
      <c r="L30" s="49">
        <v>61</v>
      </c>
      <c r="M30" s="49">
        <v>54</v>
      </c>
      <c r="N30" s="49">
        <f t="shared" si="20"/>
        <v>773</v>
      </c>
    </row>
    <row r="31" spans="1:27" x14ac:dyDescent="0.3">
      <c r="A31" s="1" t="s">
        <v>20</v>
      </c>
      <c r="B31" s="7">
        <v>2</v>
      </c>
      <c r="C31" s="49">
        <v>1</v>
      </c>
      <c r="D31" s="49">
        <v>0</v>
      </c>
      <c r="E31" s="49">
        <v>3</v>
      </c>
      <c r="F31" s="49">
        <v>2</v>
      </c>
      <c r="G31" s="49">
        <v>2</v>
      </c>
      <c r="H31" s="49">
        <v>2</v>
      </c>
      <c r="I31" s="49">
        <v>1</v>
      </c>
      <c r="J31" s="49">
        <v>1</v>
      </c>
      <c r="K31" s="49">
        <v>1</v>
      </c>
      <c r="L31" s="49">
        <v>0</v>
      </c>
      <c r="M31" s="49">
        <v>0</v>
      </c>
      <c r="N31" s="49">
        <f t="shared" si="20"/>
        <v>15</v>
      </c>
    </row>
    <row r="32" spans="1:27" ht="15" thickBot="1" x14ac:dyDescent="0.35">
      <c r="A32" s="2" t="s">
        <v>16</v>
      </c>
      <c r="B32" s="9">
        <v>1</v>
      </c>
      <c r="C32" s="51">
        <v>2</v>
      </c>
      <c r="D32" s="51">
        <v>2</v>
      </c>
      <c r="E32" s="51">
        <v>1</v>
      </c>
      <c r="F32" s="51">
        <v>7</v>
      </c>
      <c r="G32" s="51">
        <v>1</v>
      </c>
      <c r="H32" s="51">
        <v>0</v>
      </c>
      <c r="I32" s="51">
        <v>1</v>
      </c>
      <c r="J32" s="51">
        <v>1</v>
      </c>
      <c r="K32" s="51">
        <v>1</v>
      </c>
      <c r="L32" s="51">
        <v>0</v>
      </c>
      <c r="M32" s="51">
        <v>2</v>
      </c>
      <c r="N32" s="51">
        <f t="shared" si="20"/>
        <v>19</v>
      </c>
    </row>
    <row r="33" spans="1:27" x14ac:dyDescent="0.3">
      <c r="A33" s="34" t="s">
        <v>17</v>
      </c>
      <c r="B33" s="35">
        <f t="shared" ref="B33:M33" si="22">SUM(B30:B32)</f>
        <v>95</v>
      </c>
      <c r="C33" s="54">
        <f t="shared" si="22"/>
        <v>49</v>
      </c>
      <c r="D33" s="54">
        <f t="shared" si="22"/>
        <v>101</v>
      </c>
      <c r="E33" s="54">
        <f t="shared" si="22"/>
        <v>55</v>
      </c>
      <c r="F33" s="54">
        <f t="shared" si="22"/>
        <v>93</v>
      </c>
      <c r="G33" s="54">
        <f t="shared" si="22"/>
        <v>44</v>
      </c>
      <c r="H33" s="54">
        <f t="shared" si="22"/>
        <v>57</v>
      </c>
      <c r="I33" s="54">
        <f t="shared" si="22"/>
        <v>45</v>
      </c>
      <c r="J33" s="54">
        <f t="shared" si="22"/>
        <v>87</v>
      </c>
      <c r="K33" s="54">
        <f t="shared" si="22"/>
        <v>64</v>
      </c>
      <c r="L33" s="54">
        <f t="shared" si="22"/>
        <v>61</v>
      </c>
      <c r="M33" s="54">
        <f t="shared" si="22"/>
        <v>56</v>
      </c>
      <c r="N33" s="52">
        <f t="shared" si="20"/>
        <v>807</v>
      </c>
    </row>
    <row r="34" spans="1:27" ht="15" thickBot="1" x14ac:dyDescent="0.35">
      <c r="A34" s="32" t="s">
        <v>18</v>
      </c>
      <c r="B34" s="33">
        <f t="shared" ref="B34:M34" si="23">SUM(B29-B33)</f>
        <v>-32</v>
      </c>
      <c r="C34" s="55">
        <f t="shared" si="23"/>
        <v>24</v>
      </c>
      <c r="D34" s="55">
        <f t="shared" si="23"/>
        <v>-7</v>
      </c>
      <c r="E34" s="55">
        <f t="shared" si="23"/>
        <v>22</v>
      </c>
      <c r="F34" s="55">
        <f t="shared" si="23"/>
        <v>-31</v>
      </c>
      <c r="G34" s="55">
        <f t="shared" si="23"/>
        <v>47</v>
      </c>
      <c r="H34" s="55">
        <f t="shared" si="23"/>
        <v>-1</v>
      </c>
      <c r="I34" s="55">
        <f t="shared" si="23"/>
        <v>34</v>
      </c>
      <c r="J34" s="55">
        <f t="shared" si="23"/>
        <v>-14</v>
      </c>
      <c r="K34" s="55">
        <f t="shared" si="23"/>
        <v>9</v>
      </c>
      <c r="L34" s="55">
        <f t="shared" si="23"/>
        <v>26</v>
      </c>
      <c r="M34" s="55">
        <f t="shared" si="23"/>
        <v>0</v>
      </c>
      <c r="N34" s="53">
        <f t="shared" si="20"/>
        <v>77</v>
      </c>
    </row>
    <row r="36" spans="1:27" x14ac:dyDescent="0.3">
      <c r="S36" t="s">
        <v>36</v>
      </c>
    </row>
    <row r="37" spans="1:27" ht="15" thickBot="1" x14ac:dyDescent="0.35">
      <c r="F37" t="s">
        <v>38</v>
      </c>
      <c r="H37" s="8"/>
      <c r="AA37" t="s">
        <v>37</v>
      </c>
    </row>
    <row r="38" spans="1:27" ht="15" thickBot="1" x14ac:dyDescent="0.35">
      <c r="B38" s="12"/>
      <c r="C38" s="13"/>
      <c r="D38" s="13"/>
      <c r="E38" s="13"/>
      <c r="F38" s="13"/>
      <c r="G38" s="13"/>
      <c r="H38" s="38">
        <v>2023</v>
      </c>
      <c r="I38" s="13"/>
      <c r="J38" s="13"/>
      <c r="K38" s="13"/>
      <c r="L38" s="13"/>
      <c r="M38" s="13"/>
      <c r="N38" s="99" t="s">
        <v>12</v>
      </c>
    </row>
    <row r="39" spans="1:27" ht="15" thickBot="1" x14ac:dyDescent="0.35">
      <c r="B39" s="14" t="s">
        <v>0</v>
      </c>
      <c r="C39" s="15" t="s">
        <v>1</v>
      </c>
      <c r="D39" s="14" t="s">
        <v>6</v>
      </c>
      <c r="E39" s="15" t="s">
        <v>2</v>
      </c>
      <c r="F39" s="14" t="s">
        <v>3</v>
      </c>
      <c r="G39" s="15" t="s">
        <v>4</v>
      </c>
      <c r="H39" s="14" t="s">
        <v>5</v>
      </c>
      <c r="I39" s="15" t="s">
        <v>7</v>
      </c>
      <c r="J39" s="14" t="s">
        <v>8</v>
      </c>
      <c r="K39" s="15" t="s">
        <v>9</v>
      </c>
      <c r="L39" s="14" t="s">
        <v>10</v>
      </c>
      <c r="M39" s="16" t="s">
        <v>11</v>
      </c>
      <c r="N39" s="100"/>
    </row>
    <row r="40" spans="1:27" x14ac:dyDescent="0.3">
      <c r="A40" s="1" t="s">
        <v>13</v>
      </c>
      <c r="B40" s="5">
        <v>45</v>
      </c>
      <c r="C40" s="3">
        <v>34</v>
      </c>
      <c r="D40" s="3">
        <v>32</v>
      </c>
      <c r="E40" s="3">
        <v>38</v>
      </c>
      <c r="F40" s="3">
        <v>42</v>
      </c>
      <c r="G40" s="3">
        <v>31</v>
      </c>
      <c r="H40" s="3">
        <v>44</v>
      </c>
      <c r="I40" s="3">
        <v>51</v>
      </c>
      <c r="J40" s="3">
        <v>69</v>
      </c>
      <c r="K40" s="3">
        <v>54</v>
      </c>
      <c r="L40" s="3">
        <v>57</v>
      </c>
      <c r="M40" s="3">
        <v>58</v>
      </c>
      <c r="N40" s="3">
        <f t="shared" ref="N40:N46" si="24">SUM(B40:M40)</f>
        <v>555</v>
      </c>
    </row>
    <row r="41" spans="1:27" x14ac:dyDescent="0.3">
      <c r="A41" s="25" t="s">
        <v>14</v>
      </c>
      <c r="B41" s="26">
        <v>45</v>
      </c>
      <c r="C41" s="25">
        <v>34</v>
      </c>
      <c r="D41" s="25">
        <v>32</v>
      </c>
      <c r="E41" s="25">
        <v>42</v>
      </c>
      <c r="F41" s="25">
        <v>42</v>
      </c>
      <c r="G41" s="25">
        <v>31</v>
      </c>
      <c r="H41" s="25">
        <v>43</v>
      </c>
      <c r="I41" s="25">
        <v>51</v>
      </c>
      <c r="J41" s="25">
        <v>69</v>
      </c>
      <c r="K41" s="25">
        <v>54</v>
      </c>
      <c r="L41" s="25">
        <v>57</v>
      </c>
      <c r="M41" s="25">
        <v>56</v>
      </c>
      <c r="N41" s="25">
        <f>SUM(B41:M41)</f>
        <v>556</v>
      </c>
    </row>
    <row r="42" spans="1:27" x14ac:dyDescent="0.3">
      <c r="A42" s="1" t="s">
        <v>19</v>
      </c>
      <c r="B42" s="7">
        <v>36</v>
      </c>
      <c r="C42" s="1">
        <v>31</v>
      </c>
      <c r="D42" s="1">
        <v>18</v>
      </c>
      <c r="E42" s="1">
        <v>26</v>
      </c>
      <c r="F42" s="1">
        <v>35</v>
      </c>
      <c r="G42" s="1">
        <v>6</v>
      </c>
      <c r="H42" s="1">
        <v>29</v>
      </c>
      <c r="I42" s="1">
        <v>19</v>
      </c>
      <c r="J42" s="1">
        <v>42</v>
      </c>
      <c r="K42" s="1">
        <v>42</v>
      </c>
      <c r="L42" s="1">
        <v>52</v>
      </c>
      <c r="M42" s="1">
        <v>46</v>
      </c>
      <c r="N42" s="1">
        <f t="shared" si="24"/>
        <v>382</v>
      </c>
    </row>
    <row r="43" spans="1:27" x14ac:dyDescent="0.3">
      <c r="A43" s="1" t="s">
        <v>20</v>
      </c>
      <c r="B43" s="7">
        <v>2</v>
      </c>
      <c r="C43" s="1">
        <v>2</v>
      </c>
      <c r="D43" s="1">
        <v>1</v>
      </c>
      <c r="E43" s="1">
        <v>5</v>
      </c>
      <c r="F43" s="1">
        <v>3</v>
      </c>
      <c r="G43" s="1">
        <v>1</v>
      </c>
      <c r="H43" s="1">
        <v>6</v>
      </c>
      <c r="I43" s="1">
        <v>5</v>
      </c>
      <c r="J43" s="1">
        <v>9</v>
      </c>
      <c r="K43" s="1">
        <v>7</v>
      </c>
      <c r="L43" s="1">
        <v>3</v>
      </c>
      <c r="M43" s="1">
        <v>1</v>
      </c>
      <c r="N43" s="1">
        <f t="shared" si="24"/>
        <v>45</v>
      </c>
    </row>
    <row r="44" spans="1:27" x14ac:dyDescent="0.3">
      <c r="A44" s="1" t="s">
        <v>16</v>
      </c>
      <c r="B44" s="7">
        <v>10</v>
      </c>
      <c r="C44" s="1">
        <v>8</v>
      </c>
      <c r="D44" s="1">
        <v>12</v>
      </c>
      <c r="E44" s="1">
        <v>11</v>
      </c>
      <c r="F44" s="1">
        <v>12</v>
      </c>
      <c r="G44" s="1">
        <v>14</v>
      </c>
      <c r="H44" s="1">
        <v>7</v>
      </c>
      <c r="I44" s="1">
        <v>9</v>
      </c>
      <c r="J44" s="1">
        <v>6</v>
      </c>
      <c r="K44" s="1">
        <v>6</v>
      </c>
      <c r="L44" s="1">
        <v>1</v>
      </c>
      <c r="M44" s="1">
        <v>5</v>
      </c>
      <c r="N44" s="1">
        <f>SUM(B44:M44)</f>
        <v>101</v>
      </c>
    </row>
    <row r="45" spans="1:27" x14ac:dyDescent="0.3">
      <c r="A45" s="25" t="s">
        <v>17</v>
      </c>
      <c r="B45" s="26">
        <f t="shared" ref="B45:M45" si="25">SUM(B42:B44)</f>
        <v>48</v>
      </c>
      <c r="C45" s="25">
        <f t="shared" si="25"/>
        <v>41</v>
      </c>
      <c r="D45" s="25">
        <f t="shared" si="25"/>
        <v>31</v>
      </c>
      <c r="E45" s="25">
        <f t="shared" si="25"/>
        <v>42</v>
      </c>
      <c r="F45" s="25">
        <f t="shared" si="25"/>
        <v>50</v>
      </c>
      <c r="G45" s="25">
        <f t="shared" si="25"/>
        <v>21</v>
      </c>
      <c r="H45" s="25">
        <f t="shared" si="25"/>
        <v>42</v>
      </c>
      <c r="I45" s="25">
        <f t="shared" si="25"/>
        <v>33</v>
      </c>
      <c r="J45" s="25">
        <f t="shared" si="25"/>
        <v>57</v>
      </c>
      <c r="K45" s="25">
        <f t="shared" si="25"/>
        <v>55</v>
      </c>
      <c r="L45" s="25">
        <f t="shared" si="25"/>
        <v>56</v>
      </c>
      <c r="M45" s="25">
        <f t="shared" si="25"/>
        <v>52</v>
      </c>
      <c r="N45" s="25">
        <f t="shared" si="24"/>
        <v>528</v>
      </c>
    </row>
    <row r="46" spans="1:27" x14ac:dyDescent="0.3">
      <c r="A46" s="23" t="s">
        <v>18</v>
      </c>
      <c r="B46" s="24">
        <f t="shared" ref="B46:M46" si="26">SUM(B41-B45)</f>
        <v>-3</v>
      </c>
      <c r="C46" s="23">
        <f t="shared" si="26"/>
        <v>-7</v>
      </c>
      <c r="D46" s="23">
        <f t="shared" si="26"/>
        <v>1</v>
      </c>
      <c r="E46" s="23">
        <f t="shared" si="26"/>
        <v>0</v>
      </c>
      <c r="F46" s="23">
        <f t="shared" si="26"/>
        <v>-8</v>
      </c>
      <c r="G46" s="23">
        <f t="shared" si="26"/>
        <v>10</v>
      </c>
      <c r="H46" s="23">
        <f t="shared" si="26"/>
        <v>1</v>
      </c>
      <c r="I46" s="23">
        <f t="shared" si="26"/>
        <v>18</v>
      </c>
      <c r="J46" s="23">
        <f t="shared" si="26"/>
        <v>12</v>
      </c>
      <c r="K46" s="23">
        <f t="shared" si="26"/>
        <v>-1</v>
      </c>
      <c r="L46" s="23">
        <f t="shared" si="26"/>
        <v>1</v>
      </c>
      <c r="M46" s="23">
        <f t="shared" si="26"/>
        <v>4</v>
      </c>
      <c r="N46" s="23">
        <f t="shared" si="24"/>
        <v>28</v>
      </c>
    </row>
    <row r="47" spans="1:27" x14ac:dyDescent="0.3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9" spans="1:28" ht="15" thickBot="1" x14ac:dyDescent="0.35">
      <c r="F49" t="s">
        <v>34</v>
      </c>
      <c r="H49" s="8"/>
    </row>
    <row r="50" spans="1:28" ht="15" thickBot="1" x14ac:dyDescent="0.35">
      <c r="B50" s="81"/>
      <c r="C50" s="82"/>
      <c r="D50" s="82"/>
      <c r="E50" s="82"/>
      <c r="F50" s="82"/>
      <c r="G50" s="82"/>
      <c r="H50" s="83">
        <v>2022</v>
      </c>
      <c r="I50" s="82"/>
      <c r="J50" s="82"/>
      <c r="K50" s="82"/>
      <c r="L50" s="82"/>
      <c r="M50" s="82"/>
      <c r="N50" s="97" t="s">
        <v>12</v>
      </c>
    </row>
    <row r="51" spans="1:28" ht="15" thickBot="1" x14ac:dyDescent="0.35">
      <c r="B51" s="84" t="s">
        <v>0</v>
      </c>
      <c r="C51" s="85" t="s">
        <v>1</v>
      </c>
      <c r="D51" s="84" t="s">
        <v>6</v>
      </c>
      <c r="E51" s="85" t="s">
        <v>2</v>
      </c>
      <c r="F51" s="84" t="s">
        <v>3</v>
      </c>
      <c r="G51" s="85" t="s">
        <v>4</v>
      </c>
      <c r="H51" s="84" t="s">
        <v>5</v>
      </c>
      <c r="I51" s="85" t="s">
        <v>7</v>
      </c>
      <c r="J51" s="84" t="s">
        <v>8</v>
      </c>
      <c r="K51" s="85" t="s">
        <v>9</v>
      </c>
      <c r="L51" s="84" t="s">
        <v>10</v>
      </c>
      <c r="M51" s="86" t="s">
        <v>11</v>
      </c>
      <c r="N51" s="98"/>
      <c r="Z51">
        <v>2021</v>
      </c>
      <c r="AA51">
        <v>2022</v>
      </c>
      <c r="AB51">
        <v>2023</v>
      </c>
    </row>
    <row r="52" spans="1:28" x14ac:dyDescent="0.3">
      <c r="A52" s="49" t="s">
        <v>13</v>
      </c>
      <c r="B52" s="5">
        <v>54</v>
      </c>
      <c r="C52" s="3">
        <v>46</v>
      </c>
      <c r="D52" s="3">
        <v>61</v>
      </c>
      <c r="E52" s="3">
        <v>32</v>
      </c>
      <c r="F52" s="3">
        <v>33</v>
      </c>
      <c r="G52" s="3">
        <v>37</v>
      </c>
      <c r="H52" s="3">
        <v>34</v>
      </c>
      <c r="I52" s="3">
        <v>44</v>
      </c>
      <c r="J52" s="3">
        <v>29</v>
      </c>
      <c r="K52" s="3">
        <v>38</v>
      </c>
      <c r="L52" s="3">
        <v>53</v>
      </c>
      <c r="M52" s="3">
        <v>47</v>
      </c>
      <c r="N52" s="48">
        <f t="shared" ref="N52:N53" si="27">SUM(B52:M52)</f>
        <v>508</v>
      </c>
      <c r="Z52">
        <v>549</v>
      </c>
      <c r="AA52">
        <v>508</v>
      </c>
      <c r="AB52">
        <v>566</v>
      </c>
    </row>
    <row r="53" spans="1:28" x14ac:dyDescent="0.3">
      <c r="A53" s="61" t="s">
        <v>14</v>
      </c>
      <c r="B53" s="6">
        <v>54</v>
      </c>
      <c r="C53" s="4">
        <v>46</v>
      </c>
      <c r="D53" s="4">
        <v>61</v>
      </c>
      <c r="E53" s="4">
        <v>32</v>
      </c>
      <c r="F53" s="4">
        <v>33</v>
      </c>
      <c r="G53" s="4">
        <v>37</v>
      </c>
      <c r="H53" s="4">
        <v>34</v>
      </c>
      <c r="I53" s="4">
        <v>44</v>
      </c>
      <c r="J53" s="4">
        <v>29</v>
      </c>
      <c r="K53" s="4">
        <v>38</v>
      </c>
      <c r="L53" s="4">
        <v>53</v>
      </c>
      <c r="M53" s="4">
        <v>47</v>
      </c>
      <c r="N53" s="61">
        <f t="shared" si="27"/>
        <v>508</v>
      </c>
      <c r="R53" t="s">
        <v>30</v>
      </c>
      <c r="Z53">
        <v>499</v>
      </c>
      <c r="AA53">
        <v>456</v>
      </c>
      <c r="AB53">
        <v>528</v>
      </c>
    </row>
    <row r="54" spans="1:28" x14ac:dyDescent="0.3">
      <c r="A54" s="49" t="s">
        <v>19</v>
      </c>
      <c r="B54" s="7">
        <v>41</v>
      </c>
      <c r="C54" s="1">
        <v>43</v>
      </c>
      <c r="D54" s="1">
        <v>40</v>
      </c>
      <c r="E54" s="1">
        <v>34</v>
      </c>
      <c r="F54" s="1">
        <v>17</v>
      </c>
      <c r="G54" s="1">
        <v>20</v>
      </c>
      <c r="H54" s="1">
        <v>6</v>
      </c>
      <c r="I54" s="1">
        <v>17</v>
      </c>
      <c r="J54" s="1">
        <v>16</v>
      </c>
      <c r="K54" s="1">
        <v>21</v>
      </c>
      <c r="L54" s="1">
        <v>24</v>
      </c>
      <c r="M54" s="1">
        <v>39</v>
      </c>
      <c r="N54" s="49">
        <f>SUM(B54:M54)</f>
        <v>318</v>
      </c>
    </row>
    <row r="55" spans="1:28" x14ac:dyDescent="0.3">
      <c r="A55" s="49" t="s">
        <v>15</v>
      </c>
      <c r="B55" s="7">
        <v>2</v>
      </c>
      <c r="C55" s="1">
        <v>6</v>
      </c>
      <c r="D55" s="1">
        <v>3</v>
      </c>
      <c r="E55" s="1">
        <v>0</v>
      </c>
      <c r="F55" s="1">
        <v>3</v>
      </c>
      <c r="G55" s="1">
        <v>10</v>
      </c>
      <c r="H55" s="1">
        <v>7</v>
      </c>
      <c r="I55" s="1">
        <v>5</v>
      </c>
      <c r="J55" s="1">
        <v>6</v>
      </c>
      <c r="K55" s="1">
        <v>5</v>
      </c>
      <c r="L55" s="1">
        <v>6</v>
      </c>
      <c r="M55" s="1">
        <v>1</v>
      </c>
      <c r="N55" s="49">
        <f>SUM(B55:M55)</f>
        <v>54</v>
      </c>
    </row>
    <row r="56" spans="1:28" x14ac:dyDescent="0.3">
      <c r="A56" s="49" t="s">
        <v>16</v>
      </c>
      <c r="B56" s="7">
        <v>5</v>
      </c>
      <c r="C56" s="1">
        <v>1</v>
      </c>
      <c r="D56" s="1">
        <v>6</v>
      </c>
      <c r="E56" s="1">
        <v>8</v>
      </c>
      <c r="F56" s="1">
        <v>6</v>
      </c>
      <c r="G56" s="1">
        <v>4</v>
      </c>
      <c r="H56" s="1">
        <v>4</v>
      </c>
      <c r="I56" s="1">
        <v>13</v>
      </c>
      <c r="J56" s="1">
        <v>11</v>
      </c>
      <c r="K56" s="1">
        <v>11</v>
      </c>
      <c r="L56" s="1">
        <v>3</v>
      </c>
      <c r="M56" s="1">
        <v>12</v>
      </c>
      <c r="N56" s="49">
        <f>SUM(B56:M56)</f>
        <v>84</v>
      </c>
    </row>
    <row r="57" spans="1:28" x14ac:dyDescent="0.3">
      <c r="A57" s="61" t="s">
        <v>17</v>
      </c>
      <c r="B57" s="6">
        <f t="shared" ref="B57:M57" si="28">SUM(B54:B56)</f>
        <v>48</v>
      </c>
      <c r="C57" s="4">
        <f t="shared" si="28"/>
        <v>50</v>
      </c>
      <c r="D57" s="4">
        <f t="shared" si="28"/>
        <v>49</v>
      </c>
      <c r="E57" s="4">
        <f t="shared" si="28"/>
        <v>42</v>
      </c>
      <c r="F57" s="4">
        <f t="shared" si="28"/>
        <v>26</v>
      </c>
      <c r="G57" s="4">
        <f t="shared" si="28"/>
        <v>34</v>
      </c>
      <c r="H57" s="4">
        <f t="shared" si="28"/>
        <v>17</v>
      </c>
      <c r="I57" s="4">
        <f t="shared" si="28"/>
        <v>35</v>
      </c>
      <c r="J57" s="4">
        <f t="shared" si="28"/>
        <v>33</v>
      </c>
      <c r="K57" s="4">
        <f t="shared" si="28"/>
        <v>37</v>
      </c>
      <c r="L57" s="4">
        <f t="shared" si="28"/>
        <v>33</v>
      </c>
      <c r="M57" s="4">
        <f t="shared" si="28"/>
        <v>52</v>
      </c>
      <c r="N57" s="61">
        <f>SUM(B57:M57)</f>
        <v>456</v>
      </c>
    </row>
    <row r="58" spans="1:28" x14ac:dyDescent="0.3">
      <c r="A58" s="91" t="s">
        <v>18</v>
      </c>
      <c r="B58" s="92">
        <f t="shared" ref="B58:M58" si="29">SUM(B53-B57)</f>
        <v>6</v>
      </c>
      <c r="C58" s="91">
        <f t="shared" si="29"/>
        <v>-4</v>
      </c>
      <c r="D58" s="91">
        <f t="shared" si="29"/>
        <v>12</v>
      </c>
      <c r="E58" s="91">
        <f t="shared" si="29"/>
        <v>-10</v>
      </c>
      <c r="F58" s="91">
        <f t="shared" si="29"/>
        <v>7</v>
      </c>
      <c r="G58" s="91">
        <f t="shared" si="29"/>
        <v>3</v>
      </c>
      <c r="H58" s="91">
        <f t="shared" si="29"/>
        <v>17</v>
      </c>
      <c r="I58" s="91">
        <f t="shared" si="29"/>
        <v>9</v>
      </c>
      <c r="J58" s="91">
        <f t="shared" si="29"/>
        <v>-4</v>
      </c>
      <c r="K58" s="91">
        <f t="shared" si="29"/>
        <v>1</v>
      </c>
      <c r="L58" s="91">
        <f t="shared" si="29"/>
        <v>20</v>
      </c>
      <c r="M58" s="91">
        <f t="shared" si="29"/>
        <v>-5</v>
      </c>
      <c r="N58" s="91">
        <f>SUM(B58:M58)</f>
        <v>52</v>
      </c>
    </row>
    <row r="60" spans="1:28" ht="15" thickBot="1" x14ac:dyDescent="0.35">
      <c r="F60" t="s">
        <v>31</v>
      </c>
      <c r="H60" s="8"/>
    </row>
    <row r="61" spans="1:28" ht="15" thickBot="1" x14ac:dyDescent="0.35">
      <c r="B61" s="27"/>
      <c r="C61" s="28"/>
      <c r="D61" s="28"/>
      <c r="E61" s="28"/>
      <c r="F61" s="28"/>
      <c r="G61" s="28"/>
      <c r="H61" s="39">
        <v>2021</v>
      </c>
      <c r="I61" s="28"/>
      <c r="J61" s="28"/>
      <c r="K61" s="28"/>
      <c r="L61" s="28"/>
      <c r="M61" s="28"/>
      <c r="N61" s="102" t="s">
        <v>12</v>
      </c>
    </row>
    <row r="62" spans="1:28" ht="15" thickBot="1" x14ac:dyDescent="0.35">
      <c r="B62" s="29" t="s">
        <v>0</v>
      </c>
      <c r="C62" s="30" t="s">
        <v>1</v>
      </c>
      <c r="D62" s="29" t="s">
        <v>6</v>
      </c>
      <c r="E62" s="30" t="s">
        <v>2</v>
      </c>
      <c r="F62" s="29" t="s">
        <v>3</v>
      </c>
      <c r="G62" s="30" t="s">
        <v>4</v>
      </c>
      <c r="H62" s="29" t="s">
        <v>5</v>
      </c>
      <c r="I62" s="30" t="s">
        <v>7</v>
      </c>
      <c r="J62" s="29" t="s">
        <v>8</v>
      </c>
      <c r="K62" s="30" t="s">
        <v>9</v>
      </c>
      <c r="L62" s="29" t="s">
        <v>10</v>
      </c>
      <c r="M62" s="31" t="s">
        <v>11</v>
      </c>
      <c r="N62" s="103"/>
    </row>
    <row r="63" spans="1:28" x14ac:dyDescent="0.3">
      <c r="A63" s="1" t="s">
        <v>13</v>
      </c>
      <c r="B63" s="5">
        <v>67</v>
      </c>
      <c r="C63" s="3">
        <v>30</v>
      </c>
      <c r="D63" s="3">
        <v>67</v>
      </c>
      <c r="E63" s="3">
        <v>36</v>
      </c>
      <c r="F63" s="3">
        <v>49</v>
      </c>
      <c r="G63" s="3">
        <v>27</v>
      </c>
      <c r="H63" s="3">
        <v>28</v>
      </c>
      <c r="I63" s="3">
        <v>37</v>
      </c>
      <c r="J63" s="3">
        <v>58</v>
      </c>
      <c r="K63" s="3">
        <v>64</v>
      </c>
      <c r="L63" s="3">
        <v>45</v>
      </c>
      <c r="M63" s="3">
        <v>41</v>
      </c>
      <c r="N63" s="3">
        <f t="shared" ref="N63:N69" si="30">SUM(B63:M63)</f>
        <v>549</v>
      </c>
    </row>
    <row r="64" spans="1:28" x14ac:dyDescent="0.3">
      <c r="A64" s="94" t="s">
        <v>14</v>
      </c>
      <c r="B64" s="95">
        <v>67</v>
      </c>
      <c r="C64" s="96">
        <v>30</v>
      </c>
      <c r="D64" s="96">
        <v>67</v>
      </c>
      <c r="E64" s="96">
        <v>36</v>
      </c>
      <c r="F64" s="96">
        <v>49</v>
      </c>
      <c r="G64" s="96">
        <v>27</v>
      </c>
      <c r="H64" s="96">
        <v>28</v>
      </c>
      <c r="I64" s="96">
        <v>37</v>
      </c>
      <c r="J64" s="96">
        <v>58</v>
      </c>
      <c r="K64" s="96">
        <v>64</v>
      </c>
      <c r="L64" s="96">
        <v>45</v>
      </c>
      <c r="M64" s="96">
        <v>41</v>
      </c>
      <c r="N64" s="94">
        <f t="shared" si="30"/>
        <v>549</v>
      </c>
    </row>
    <row r="65" spans="1:17" x14ac:dyDescent="0.3">
      <c r="A65" s="1" t="s">
        <v>19</v>
      </c>
      <c r="B65" s="7">
        <v>52</v>
      </c>
      <c r="C65" s="1">
        <v>21</v>
      </c>
      <c r="D65" s="1">
        <v>53</v>
      </c>
      <c r="E65" s="1">
        <v>19</v>
      </c>
      <c r="F65" s="1">
        <v>35</v>
      </c>
      <c r="G65" s="1">
        <v>13</v>
      </c>
      <c r="H65" s="1">
        <v>7</v>
      </c>
      <c r="I65" s="1">
        <v>21</v>
      </c>
      <c r="J65" s="1">
        <v>26</v>
      </c>
      <c r="K65" s="1">
        <v>45</v>
      </c>
      <c r="L65" s="1">
        <v>43</v>
      </c>
      <c r="M65" s="1">
        <v>27</v>
      </c>
      <c r="N65" s="1">
        <f t="shared" si="30"/>
        <v>362</v>
      </c>
    </row>
    <row r="66" spans="1:17" x14ac:dyDescent="0.3">
      <c r="A66" s="1" t="s">
        <v>15</v>
      </c>
      <c r="B66" s="7">
        <v>4</v>
      </c>
      <c r="C66" s="1">
        <v>2</v>
      </c>
      <c r="D66" s="1">
        <v>2</v>
      </c>
      <c r="E66" s="1">
        <v>4</v>
      </c>
      <c r="F66" s="1">
        <v>3</v>
      </c>
      <c r="G66" s="1">
        <v>8</v>
      </c>
      <c r="H66" s="1">
        <v>5</v>
      </c>
      <c r="I66" s="1">
        <v>2</v>
      </c>
      <c r="J66" s="1">
        <v>8</v>
      </c>
      <c r="K66" s="1">
        <v>8</v>
      </c>
      <c r="L66" s="1">
        <v>2</v>
      </c>
      <c r="M66" s="1">
        <v>5</v>
      </c>
      <c r="N66" s="1">
        <f t="shared" si="30"/>
        <v>53</v>
      </c>
    </row>
    <row r="67" spans="1:17" x14ac:dyDescent="0.3">
      <c r="A67" s="1" t="s">
        <v>16</v>
      </c>
      <c r="B67" s="7">
        <v>7</v>
      </c>
      <c r="C67" s="1">
        <v>7</v>
      </c>
      <c r="D67" s="1">
        <v>6</v>
      </c>
      <c r="E67" s="1">
        <v>8</v>
      </c>
      <c r="F67" s="1">
        <v>5</v>
      </c>
      <c r="G67" s="1">
        <v>6</v>
      </c>
      <c r="H67" s="1">
        <v>12</v>
      </c>
      <c r="I67" s="1">
        <v>6</v>
      </c>
      <c r="J67" s="1">
        <v>11</v>
      </c>
      <c r="K67" s="1">
        <v>7</v>
      </c>
      <c r="L67" s="1">
        <v>8</v>
      </c>
      <c r="M67" s="1">
        <v>1</v>
      </c>
      <c r="N67" s="1">
        <f t="shared" si="30"/>
        <v>84</v>
      </c>
    </row>
    <row r="68" spans="1:17" x14ac:dyDescent="0.3">
      <c r="A68" s="36" t="s">
        <v>17</v>
      </c>
      <c r="B68" s="37">
        <f t="shared" ref="B68:M68" si="31">SUM(B65:B67)</f>
        <v>63</v>
      </c>
      <c r="C68" s="36">
        <f t="shared" si="31"/>
        <v>30</v>
      </c>
      <c r="D68" s="36">
        <f t="shared" si="31"/>
        <v>61</v>
      </c>
      <c r="E68" s="36">
        <f t="shared" si="31"/>
        <v>31</v>
      </c>
      <c r="F68" s="36">
        <f t="shared" si="31"/>
        <v>43</v>
      </c>
      <c r="G68" s="36">
        <f t="shared" si="31"/>
        <v>27</v>
      </c>
      <c r="H68" s="36">
        <f t="shared" si="31"/>
        <v>24</v>
      </c>
      <c r="I68" s="36">
        <f t="shared" si="31"/>
        <v>29</v>
      </c>
      <c r="J68" s="36">
        <f t="shared" si="31"/>
        <v>45</v>
      </c>
      <c r="K68" s="36">
        <f t="shared" si="31"/>
        <v>60</v>
      </c>
      <c r="L68" s="36">
        <f t="shared" si="31"/>
        <v>53</v>
      </c>
      <c r="M68" s="36">
        <f t="shared" si="31"/>
        <v>33</v>
      </c>
      <c r="N68" s="36">
        <f t="shared" si="30"/>
        <v>499</v>
      </c>
    </row>
    <row r="69" spans="1:17" x14ac:dyDescent="0.3">
      <c r="A69" s="40" t="s">
        <v>18</v>
      </c>
      <c r="B69" s="41">
        <f t="shared" ref="B69:M69" si="32">SUM(B64-B68)</f>
        <v>4</v>
      </c>
      <c r="C69" s="40">
        <f t="shared" si="32"/>
        <v>0</v>
      </c>
      <c r="D69" s="40">
        <f t="shared" si="32"/>
        <v>6</v>
      </c>
      <c r="E69" s="40">
        <f t="shared" si="32"/>
        <v>5</v>
      </c>
      <c r="F69" s="40">
        <f t="shared" si="32"/>
        <v>6</v>
      </c>
      <c r="G69" s="40">
        <f t="shared" si="32"/>
        <v>0</v>
      </c>
      <c r="H69" s="40">
        <f t="shared" si="32"/>
        <v>4</v>
      </c>
      <c r="I69" s="40">
        <f t="shared" si="32"/>
        <v>8</v>
      </c>
      <c r="J69" s="40">
        <f t="shared" si="32"/>
        <v>13</v>
      </c>
      <c r="K69" s="40">
        <f t="shared" si="32"/>
        <v>4</v>
      </c>
      <c r="L69" s="40">
        <f t="shared" si="32"/>
        <v>-8</v>
      </c>
      <c r="M69" s="40">
        <f t="shared" si="32"/>
        <v>8</v>
      </c>
      <c r="N69" s="40">
        <f t="shared" si="30"/>
        <v>50</v>
      </c>
    </row>
    <row r="71" spans="1:17" x14ac:dyDescent="0.3">
      <c r="E71" t="s">
        <v>40</v>
      </c>
      <c r="Q71" t="s">
        <v>35</v>
      </c>
    </row>
    <row r="72" spans="1:17" ht="15" thickBot="1" x14ac:dyDescent="0.35"/>
    <row r="73" spans="1:17" ht="15" thickBot="1" x14ac:dyDescent="0.35">
      <c r="A73" s="8"/>
      <c r="B73" s="76"/>
      <c r="C73" s="39"/>
      <c r="D73" s="39"/>
      <c r="E73" s="39"/>
      <c r="F73" s="39"/>
      <c r="G73" s="39"/>
      <c r="H73" s="39">
        <v>2021</v>
      </c>
      <c r="I73" s="39"/>
      <c r="J73" s="39"/>
      <c r="K73" s="39"/>
      <c r="L73" s="39"/>
      <c r="M73" s="39"/>
      <c r="N73" s="102" t="s">
        <v>12</v>
      </c>
    </row>
    <row r="74" spans="1:17" ht="15" thickBot="1" x14ac:dyDescent="0.35">
      <c r="A74" s="8"/>
      <c r="B74" s="29" t="s">
        <v>0</v>
      </c>
      <c r="C74" s="30" t="s">
        <v>1</v>
      </c>
      <c r="D74" s="29" t="s">
        <v>6</v>
      </c>
      <c r="E74" s="30" t="s">
        <v>2</v>
      </c>
      <c r="F74" s="29" t="s">
        <v>3</v>
      </c>
      <c r="G74" s="30" t="s">
        <v>4</v>
      </c>
      <c r="H74" s="29" t="s">
        <v>5</v>
      </c>
      <c r="I74" s="30" t="s">
        <v>7</v>
      </c>
      <c r="J74" s="29" t="s">
        <v>8</v>
      </c>
      <c r="K74" s="30" t="s">
        <v>9</v>
      </c>
      <c r="L74" s="29" t="s">
        <v>10</v>
      </c>
      <c r="M74" s="31" t="s">
        <v>11</v>
      </c>
      <c r="N74" s="103"/>
    </row>
    <row r="75" spans="1:17" ht="15" thickBot="1" x14ac:dyDescent="0.35">
      <c r="A75" s="73" t="s">
        <v>21</v>
      </c>
      <c r="B75" s="47">
        <v>23</v>
      </c>
      <c r="C75" s="74">
        <v>27</v>
      </c>
      <c r="D75" s="74">
        <v>36</v>
      </c>
      <c r="E75" s="74">
        <v>29</v>
      </c>
      <c r="F75" s="74">
        <v>35</v>
      </c>
      <c r="G75" s="74">
        <v>22</v>
      </c>
      <c r="H75" s="74">
        <v>42</v>
      </c>
      <c r="I75" s="74">
        <v>35</v>
      </c>
      <c r="J75" s="74">
        <v>38</v>
      </c>
      <c r="K75" s="74">
        <v>41</v>
      </c>
      <c r="L75" s="74">
        <v>26</v>
      </c>
      <c r="M75" s="74">
        <v>51</v>
      </c>
      <c r="N75" s="77">
        <f>SUM(B75:M75)</f>
        <v>405</v>
      </c>
    </row>
    <row r="76" spans="1:17" x14ac:dyDescent="0.3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</row>
    <row r="77" spans="1:17" ht="15" thickBo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7" ht="15" thickBot="1" x14ac:dyDescent="0.35">
      <c r="A78" s="8"/>
      <c r="B78" s="93"/>
      <c r="C78" s="83"/>
      <c r="D78" s="83"/>
      <c r="E78" s="83"/>
      <c r="F78" s="83"/>
      <c r="G78" s="83"/>
      <c r="H78" s="83">
        <v>2022</v>
      </c>
      <c r="I78" s="83"/>
      <c r="J78" s="83"/>
      <c r="K78" s="83"/>
      <c r="L78" s="83"/>
      <c r="M78" s="83"/>
      <c r="N78" s="97" t="s">
        <v>12</v>
      </c>
    </row>
    <row r="79" spans="1:17" ht="15" thickBot="1" x14ac:dyDescent="0.35">
      <c r="A79" s="8"/>
      <c r="B79" s="84" t="s">
        <v>0</v>
      </c>
      <c r="C79" s="85" t="s">
        <v>1</v>
      </c>
      <c r="D79" s="84" t="s">
        <v>6</v>
      </c>
      <c r="E79" s="85" t="s">
        <v>2</v>
      </c>
      <c r="F79" s="84" t="s">
        <v>3</v>
      </c>
      <c r="G79" s="85" t="s">
        <v>4</v>
      </c>
      <c r="H79" s="84" t="s">
        <v>5</v>
      </c>
      <c r="I79" s="85" t="s">
        <v>7</v>
      </c>
      <c r="J79" s="84" t="s">
        <v>8</v>
      </c>
      <c r="K79" s="85" t="s">
        <v>9</v>
      </c>
      <c r="L79" s="84" t="s">
        <v>10</v>
      </c>
      <c r="M79" s="86" t="s">
        <v>11</v>
      </c>
      <c r="N79" s="98"/>
    </row>
    <row r="80" spans="1:17" ht="15" thickBot="1" x14ac:dyDescent="0.35">
      <c r="A80" s="73" t="s">
        <v>21</v>
      </c>
      <c r="B80" s="47">
        <v>45</v>
      </c>
      <c r="C80" s="74">
        <v>35</v>
      </c>
      <c r="D80" s="74">
        <v>35</v>
      </c>
      <c r="E80" s="74">
        <v>37</v>
      </c>
      <c r="F80" s="74">
        <v>34</v>
      </c>
      <c r="G80" s="74">
        <v>38</v>
      </c>
      <c r="H80" s="74">
        <v>22</v>
      </c>
      <c r="I80" s="74">
        <v>23</v>
      </c>
      <c r="J80" s="74">
        <v>52</v>
      </c>
      <c r="K80" s="74">
        <v>37</v>
      </c>
      <c r="L80" s="74">
        <v>36</v>
      </c>
      <c r="M80" s="74">
        <v>44</v>
      </c>
      <c r="N80" s="78">
        <f>SUM(B80:M80)</f>
        <v>438</v>
      </c>
    </row>
    <row r="81" spans="1:19" x14ac:dyDescent="0.3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</row>
    <row r="82" spans="1:19" ht="15" thickBot="1" x14ac:dyDescent="0.3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1:19" ht="15" thickBot="1" x14ac:dyDescent="0.35">
      <c r="A83" s="8"/>
      <c r="B83" s="72"/>
      <c r="C83" s="38"/>
      <c r="D83" s="38"/>
      <c r="E83" s="38"/>
      <c r="F83" s="38"/>
      <c r="G83" s="38"/>
      <c r="H83" s="38">
        <v>2023</v>
      </c>
      <c r="I83" s="38"/>
      <c r="J83" s="38"/>
      <c r="K83" s="38"/>
      <c r="L83" s="38"/>
      <c r="M83" s="38"/>
      <c r="N83" s="99" t="s">
        <v>12</v>
      </c>
    </row>
    <row r="84" spans="1:19" ht="15" thickBot="1" x14ac:dyDescent="0.35">
      <c r="A84" s="8"/>
      <c r="B84" s="14" t="s">
        <v>0</v>
      </c>
      <c r="C84" s="15" t="s">
        <v>1</v>
      </c>
      <c r="D84" s="14" t="s">
        <v>6</v>
      </c>
      <c r="E84" s="15" t="s">
        <v>2</v>
      </c>
      <c r="F84" s="14" t="s">
        <v>3</v>
      </c>
      <c r="G84" s="15" t="s">
        <v>4</v>
      </c>
      <c r="H84" s="14" t="s">
        <v>5</v>
      </c>
      <c r="I84" s="15" t="s">
        <v>7</v>
      </c>
      <c r="J84" s="14" t="s">
        <v>8</v>
      </c>
      <c r="K84" s="15" t="s">
        <v>9</v>
      </c>
      <c r="L84" s="14" t="s">
        <v>10</v>
      </c>
      <c r="M84" s="16" t="s">
        <v>11</v>
      </c>
      <c r="N84" s="100"/>
    </row>
    <row r="85" spans="1:19" ht="15" thickBot="1" x14ac:dyDescent="0.35">
      <c r="A85" s="73" t="s">
        <v>21</v>
      </c>
      <c r="B85" s="47">
        <v>35</v>
      </c>
      <c r="C85" s="74">
        <v>18</v>
      </c>
      <c r="D85" s="74">
        <v>34</v>
      </c>
      <c r="E85" s="74">
        <v>23</v>
      </c>
      <c r="F85" s="74">
        <v>25</v>
      </c>
      <c r="G85" s="74">
        <v>35</v>
      </c>
      <c r="H85" s="74">
        <v>49</v>
      </c>
      <c r="I85" s="74">
        <v>27</v>
      </c>
      <c r="J85" s="74">
        <v>28</v>
      </c>
      <c r="K85" s="74">
        <v>27</v>
      </c>
      <c r="L85" s="74">
        <v>14</v>
      </c>
      <c r="M85" s="74">
        <v>21</v>
      </c>
      <c r="N85" s="75">
        <f>SUM(B85:M85)</f>
        <v>336</v>
      </c>
    </row>
    <row r="86" spans="1:19" x14ac:dyDescent="0.3">
      <c r="A86" s="45"/>
      <c r="B86" s="46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</row>
    <row r="88" spans="1:19" x14ac:dyDescent="0.3">
      <c r="F88" s="70" t="s">
        <v>23</v>
      </c>
      <c r="G88" s="70"/>
      <c r="H88" s="70"/>
      <c r="I88" s="70"/>
      <c r="J88" s="70"/>
      <c r="K88" s="70"/>
      <c r="L88" s="70"/>
    </row>
    <row r="89" spans="1:19" ht="15" thickBot="1" x14ac:dyDescent="0.35"/>
    <row r="90" spans="1:19" ht="15" thickBot="1" x14ac:dyDescent="0.35">
      <c r="B90" s="27"/>
      <c r="C90" s="28"/>
      <c r="D90" s="28"/>
      <c r="E90" s="28"/>
      <c r="F90" s="28"/>
      <c r="G90" s="28"/>
      <c r="H90" s="39">
        <v>2021</v>
      </c>
      <c r="I90" s="28"/>
      <c r="J90" s="28"/>
      <c r="K90" s="28"/>
      <c r="L90" s="28"/>
      <c r="M90" s="28"/>
      <c r="N90" s="68" t="s">
        <v>12</v>
      </c>
    </row>
    <row r="91" spans="1:19" ht="15" thickBot="1" x14ac:dyDescent="0.35">
      <c r="B91" s="29" t="s">
        <v>0</v>
      </c>
      <c r="C91" s="30" t="s">
        <v>1</v>
      </c>
      <c r="D91" s="29" t="s">
        <v>6</v>
      </c>
      <c r="E91" s="30" t="s">
        <v>2</v>
      </c>
      <c r="F91" s="29" t="s">
        <v>3</v>
      </c>
      <c r="G91" s="30" t="s">
        <v>4</v>
      </c>
      <c r="H91" s="29" t="s">
        <v>5</v>
      </c>
      <c r="I91" s="30" t="s">
        <v>7</v>
      </c>
      <c r="J91" s="29" t="s">
        <v>8</v>
      </c>
      <c r="K91" s="30" t="s">
        <v>9</v>
      </c>
      <c r="L91" s="29" t="s">
        <v>10</v>
      </c>
      <c r="M91" s="31" t="s">
        <v>11</v>
      </c>
      <c r="N91" s="69"/>
    </row>
    <row r="92" spans="1:19" x14ac:dyDescent="0.3">
      <c r="A92" s="49" t="s">
        <v>24</v>
      </c>
      <c r="B92" s="5">
        <v>25</v>
      </c>
      <c r="C92" s="48">
        <v>26</v>
      </c>
      <c r="D92" s="48">
        <v>57</v>
      </c>
      <c r="E92" s="48">
        <v>93</v>
      </c>
      <c r="F92" s="48">
        <v>184</v>
      </c>
      <c r="G92" s="48">
        <v>352</v>
      </c>
      <c r="H92" s="48">
        <v>220</v>
      </c>
      <c r="I92" s="48">
        <v>123</v>
      </c>
      <c r="J92" s="48">
        <v>85</v>
      </c>
      <c r="K92" s="48">
        <v>82</v>
      </c>
      <c r="L92" s="48">
        <v>60</v>
      </c>
      <c r="M92" s="48">
        <v>39</v>
      </c>
      <c r="N92" s="48">
        <f>SUM(B92:M92)</f>
        <v>1346</v>
      </c>
    </row>
    <row r="93" spans="1:19" x14ac:dyDescent="0.3">
      <c r="A93" s="66" t="s">
        <v>25</v>
      </c>
      <c r="B93" s="42">
        <v>7</v>
      </c>
      <c r="C93" s="66">
        <v>16</v>
      </c>
      <c r="D93" s="66">
        <v>13</v>
      </c>
      <c r="E93" s="66">
        <v>13</v>
      </c>
      <c r="F93" s="66">
        <v>41</v>
      </c>
      <c r="G93" s="66">
        <v>51</v>
      </c>
      <c r="H93" s="66">
        <v>41</v>
      </c>
      <c r="I93" s="66">
        <v>25</v>
      </c>
      <c r="J93" s="66">
        <v>37</v>
      </c>
      <c r="K93" s="66">
        <v>33</v>
      </c>
      <c r="L93" s="66">
        <v>25</v>
      </c>
      <c r="M93" s="66">
        <v>18</v>
      </c>
      <c r="N93" s="66">
        <f>SUM(B93:M93)</f>
        <v>320</v>
      </c>
    </row>
    <row r="94" spans="1:19" x14ac:dyDescent="0.3">
      <c r="A94" s="67" t="s">
        <v>26</v>
      </c>
      <c r="B94" s="9">
        <v>1</v>
      </c>
      <c r="C94" s="51">
        <v>1</v>
      </c>
      <c r="D94" s="51">
        <v>2</v>
      </c>
      <c r="E94" s="51">
        <v>5</v>
      </c>
      <c r="F94" s="51">
        <v>4</v>
      </c>
      <c r="G94" s="51">
        <v>3</v>
      </c>
      <c r="H94" s="51">
        <v>2</v>
      </c>
      <c r="I94" s="51">
        <v>3</v>
      </c>
      <c r="J94" s="51">
        <v>3</v>
      </c>
      <c r="K94" s="51">
        <v>0</v>
      </c>
      <c r="L94" s="51">
        <v>0</v>
      </c>
      <c r="M94" s="51">
        <v>0</v>
      </c>
      <c r="N94" s="49">
        <f>SUM(B94:M94)</f>
        <v>24</v>
      </c>
      <c r="S94" t="s">
        <v>28</v>
      </c>
    </row>
    <row r="95" spans="1:19" x14ac:dyDescent="0.3">
      <c r="A95" s="44"/>
      <c r="B95" s="71">
        <f t="shared" ref="B95:N95" si="33">SUM(B92:B94)</f>
        <v>33</v>
      </c>
      <c r="C95" s="71">
        <f t="shared" si="33"/>
        <v>43</v>
      </c>
      <c r="D95" s="71">
        <f t="shared" si="33"/>
        <v>72</v>
      </c>
      <c r="E95" s="71">
        <f t="shared" si="33"/>
        <v>111</v>
      </c>
      <c r="F95" s="71">
        <f t="shared" si="33"/>
        <v>229</v>
      </c>
      <c r="G95" s="71">
        <f t="shared" si="33"/>
        <v>406</v>
      </c>
      <c r="H95" s="71">
        <f t="shared" si="33"/>
        <v>263</v>
      </c>
      <c r="I95" s="71">
        <f t="shared" si="33"/>
        <v>151</v>
      </c>
      <c r="J95" s="71">
        <f t="shared" si="33"/>
        <v>125</v>
      </c>
      <c r="K95" s="71">
        <f t="shared" si="33"/>
        <v>115</v>
      </c>
      <c r="L95" s="71">
        <f t="shared" si="33"/>
        <v>85</v>
      </c>
      <c r="M95" s="71">
        <f t="shared" si="33"/>
        <v>57</v>
      </c>
      <c r="N95" s="71">
        <f t="shared" si="33"/>
        <v>1690</v>
      </c>
    </row>
    <row r="96" spans="1:19" ht="15" thickBot="1" x14ac:dyDescent="0.3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</row>
    <row r="97" spans="1:16" ht="15" thickBot="1" x14ac:dyDescent="0.35">
      <c r="B97" s="81"/>
      <c r="C97" s="82"/>
      <c r="D97" s="82"/>
      <c r="E97" s="82"/>
      <c r="F97" s="82"/>
      <c r="G97" s="82"/>
      <c r="H97" s="83">
        <v>2022</v>
      </c>
      <c r="I97" s="82"/>
      <c r="J97" s="82"/>
      <c r="K97" s="82"/>
      <c r="L97" s="82"/>
      <c r="M97" s="82"/>
      <c r="N97" s="97" t="s">
        <v>12</v>
      </c>
    </row>
    <row r="98" spans="1:16" ht="15" thickBot="1" x14ac:dyDescent="0.35">
      <c r="B98" s="84" t="s">
        <v>0</v>
      </c>
      <c r="C98" s="85" t="s">
        <v>1</v>
      </c>
      <c r="D98" s="84" t="s">
        <v>6</v>
      </c>
      <c r="E98" s="85" t="s">
        <v>2</v>
      </c>
      <c r="F98" s="84" t="s">
        <v>3</v>
      </c>
      <c r="G98" s="85" t="s">
        <v>4</v>
      </c>
      <c r="H98" s="84" t="s">
        <v>5</v>
      </c>
      <c r="I98" s="85" t="s">
        <v>7</v>
      </c>
      <c r="J98" s="84" t="s">
        <v>8</v>
      </c>
      <c r="K98" s="85" t="s">
        <v>9</v>
      </c>
      <c r="L98" s="84" t="s">
        <v>10</v>
      </c>
      <c r="M98" s="86" t="s">
        <v>11</v>
      </c>
      <c r="N98" s="98"/>
    </row>
    <row r="99" spans="1:16" x14ac:dyDescent="0.3">
      <c r="A99" s="49" t="s">
        <v>24</v>
      </c>
      <c r="B99" s="5">
        <v>41</v>
      </c>
      <c r="C99" s="48">
        <v>46</v>
      </c>
      <c r="D99" s="48">
        <v>61</v>
      </c>
      <c r="E99" s="48">
        <v>107</v>
      </c>
      <c r="F99" s="48">
        <v>248</v>
      </c>
      <c r="G99" s="48">
        <v>270</v>
      </c>
      <c r="H99" s="48">
        <v>160</v>
      </c>
      <c r="I99" s="48">
        <v>133</v>
      </c>
      <c r="J99" s="48">
        <v>74</v>
      </c>
      <c r="K99" s="48">
        <v>63</v>
      </c>
      <c r="L99" s="48">
        <v>48</v>
      </c>
      <c r="M99" s="48">
        <v>30</v>
      </c>
      <c r="N99" s="48">
        <f>SUM(B99:M99)</f>
        <v>1281</v>
      </c>
    </row>
    <row r="100" spans="1:16" x14ac:dyDescent="0.3">
      <c r="A100" s="66" t="s">
        <v>25</v>
      </c>
      <c r="B100" s="42">
        <v>17</v>
      </c>
      <c r="C100" s="66">
        <v>11</v>
      </c>
      <c r="D100" s="66">
        <v>27</v>
      </c>
      <c r="E100" s="66">
        <v>40</v>
      </c>
      <c r="F100" s="66">
        <v>48</v>
      </c>
      <c r="G100" s="66">
        <v>59</v>
      </c>
      <c r="H100" s="66">
        <v>39</v>
      </c>
      <c r="I100" s="66">
        <v>56</v>
      </c>
      <c r="J100" s="66">
        <v>28</v>
      </c>
      <c r="K100" s="66">
        <v>29</v>
      </c>
      <c r="L100" s="66">
        <v>2</v>
      </c>
      <c r="M100" s="66">
        <v>8</v>
      </c>
      <c r="N100" s="66">
        <f>SUM(B100:M100)</f>
        <v>364</v>
      </c>
    </row>
    <row r="101" spans="1:16" x14ac:dyDescent="0.3">
      <c r="A101" s="67" t="s">
        <v>26</v>
      </c>
      <c r="B101" s="9">
        <v>0</v>
      </c>
      <c r="C101" s="51">
        <v>1</v>
      </c>
      <c r="D101" s="51">
        <v>2</v>
      </c>
      <c r="E101" s="51">
        <v>0</v>
      </c>
      <c r="F101" s="51">
        <v>4</v>
      </c>
      <c r="G101" s="51">
        <v>4</v>
      </c>
      <c r="H101" s="51">
        <v>4</v>
      </c>
      <c r="I101" s="51">
        <v>3</v>
      </c>
      <c r="J101" s="51">
        <v>2</v>
      </c>
      <c r="K101" s="51">
        <v>2</v>
      </c>
      <c r="L101" s="51">
        <v>0</v>
      </c>
      <c r="M101" s="51">
        <v>0</v>
      </c>
      <c r="N101" s="65">
        <f>SUM(B101:M101)</f>
        <v>22</v>
      </c>
    </row>
    <row r="102" spans="1:16" x14ac:dyDescent="0.3">
      <c r="A102" s="44"/>
      <c r="B102" s="91">
        <f t="shared" ref="B102:N102" si="34">SUM(B99:B101)</f>
        <v>58</v>
      </c>
      <c r="C102" s="91">
        <f t="shared" si="34"/>
        <v>58</v>
      </c>
      <c r="D102" s="91">
        <f t="shared" si="34"/>
        <v>90</v>
      </c>
      <c r="E102" s="91">
        <f t="shared" si="34"/>
        <v>147</v>
      </c>
      <c r="F102" s="91">
        <f t="shared" si="34"/>
        <v>300</v>
      </c>
      <c r="G102" s="91">
        <f t="shared" si="34"/>
        <v>333</v>
      </c>
      <c r="H102" s="91">
        <f t="shared" si="34"/>
        <v>203</v>
      </c>
      <c r="I102" s="91">
        <f t="shared" si="34"/>
        <v>192</v>
      </c>
      <c r="J102" s="91">
        <f t="shared" si="34"/>
        <v>104</v>
      </c>
      <c r="K102" s="91">
        <f t="shared" si="34"/>
        <v>94</v>
      </c>
      <c r="L102" s="91">
        <f t="shared" si="34"/>
        <v>50</v>
      </c>
      <c r="M102" s="91">
        <f t="shared" si="34"/>
        <v>38</v>
      </c>
      <c r="N102" s="91">
        <f t="shared" si="34"/>
        <v>1667</v>
      </c>
    </row>
    <row r="103" spans="1:16" ht="15" thickBot="1" x14ac:dyDescent="0.35"/>
    <row r="104" spans="1:16" ht="15" thickBot="1" x14ac:dyDescent="0.35">
      <c r="B104" s="12"/>
      <c r="C104" s="13"/>
      <c r="D104" s="13"/>
      <c r="E104" s="13"/>
      <c r="F104" s="13"/>
      <c r="G104" s="13"/>
      <c r="H104" s="38">
        <v>2023</v>
      </c>
      <c r="I104" s="13"/>
      <c r="J104" s="13"/>
      <c r="K104" s="13"/>
      <c r="L104" s="13"/>
      <c r="M104" s="13"/>
      <c r="N104" s="99" t="s">
        <v>12</v>
      </c>
    </row>
    <row r="105" spans="1:16" ht="15" thickBot="1" x14ac:dyDescent="0.35">
      <c r="B105" s="14" t="s">
        <v>0</v>
      </c>
      <c r="C105" s="15" t="s">
        <v>1</v>
      </c>
      <c r="D105" s="14" t="s">
        <v>6</v>
      </c>
      <c r="E105" s="15" t="s">
        <v>2</v>
      </c>
      <c r="F105" s="14" t="s">
        <v>3</v>
      </c>
      <c r="G105" s="15" t="s">
        <v>4</v>
      </c>
      <c r="H105" s="14" t="s">
        <v>5</v>
      </c>
      <c r="I105" s="15" t="s">
        <v>7</v>
      </c>
      <c r="J105" s="14" t="s">
        <v>8</v>
      </c>
      <c r="K105" s="15" t="s">
        <v>9</v>
      </c>
      <c r="L105" s="14" t="s">
        <v>10</v>
      </c>
      <c r="M105" s="16" t="s">
        <v>11</v>
      </c>
      <c r="N105" s="100"/>
    </row>
    <row r="106" spans="1:16" x14ac:dyDescent="0.3">
      <c r="A106" s="49" t="s">
        <v>24</v>
      </c>
      <c r="B106" s="5">
        <v>35</v>
      </c>
      <c r="C106" s="48">
        <v>33</v>
      </c>
      <c r="D106" s="48">
        <v>58</v>
      </c>
      <c r="E106" s="48">
        <v>97</v>
      </c>
      <c r="F106" s="48">
        <v>225</v>
      </c>
      <c r="G106" s="48">
        <v>196</v>
      </c>
      <c r="H106" s="48">
        <v>152</v>
      </c>
      <c r="I106" s="48">
        <v>95</v>
      </c>
      <c r="J106" s="48">
        <v>76</v>
      </c>
      <c r="K106" s="48">
        <v>58</v>
      </c>
      <c r="L106" s="48">
        <v>45</v>
      </c>
      <c r="M106" s="48">
        <v>25</v>
      </c>
      <c r="N106" s="48">
        <f>SUM(B106:M106)</f>
        <v>1095</v>
      </c>
    </row>
    <row r="107" spans="1:16" x14ac:dyDescent="0.3">
      <c r="A107" s="66" t="s">
        <v>25</v>
      </c>
      <c r="B107" s="42">
        <v>10</v>
      </c>
      <c r="C107" s="66">
        <v>13</v>
      </c>
      <c r="D107" s="66">
        <v>16</v>
      </c>
      <c r="E107" s="66">
        <v>18</v>
      </c>
      <c r="F107" s="66">
        <v>42</v>
      </c>
      <c r="G107" s="66">
        <v>58</v>
      </c>
      <c r="H107" s="66">
        <v>58</v>
      </c>
      <c r="I107" s="66">
        <v>42</v>
      </c>
      <c r="J107" s="66">
        <v>43</v>
      </c>
      <c r="K107" s="66">
        <v>27</v>
      </c>
      <c r="L107" s="66">
        <v>14</v>
      </c>
      <c r="M107" s="66">
        <v>8</v>
      </c>
      <c r="N107" s="66">
        <f>SUM(B107:M107)</f>
        <v>349</v>
      </c>
    </row>
    <row r="108" spans="1:16" x14ac:dyDescent="0.3">
      <c r="A108" s="67" t="s">
        <v>26</v>
      </c>
      <c r="B108" s="9">
        <v>2</v>
      </c>
      <c r="C108" s="51">
        <v>2</v>
      </c>
      <c r="D108" s="51">
        <v>1</v>
      </c>
      <c r="E108" s="51">
        <v>1</v>
      </c>
      <c r="F108" s="51">
        <v>0</v>
      </c>
      <c r="G108" s="51">
        <v>0</v>
      </c>
      <c r="H108" s="51">
        <v>2</v>
      </c>
      <c r="I108" s="51">
        <v>3</v>
      </c>
      <c r="J108" s="51">
        <v>1</v>
      </c>
      <c r="K108" s="51">
        <v>1</v>
      </c>
      <c r="L108" s="51">
        <v>2</v>
      </c>
      <c r="M108" s="51">
        <v>2</v>
      </c>
      <c r="N108" s="51">
        <f>SUM(B108:M108)</f>
        <v>17</v>
      </c>
    </row>
    <row r="109" spans="1:16" x14ac:dyDescent="0.3">
      <c r="A109" s="44"/>
      <c r="B109" s="64">
        <f t="shared" ref="B109:N109" si="35">SUM(B106:B108)</f>
        <v>47</v>
      </c>
      <c r="C109" s="64">
        <f t="shared" si="35"/>
        <v>48</v>
      </c>
      <c r="D109" s="64">
        <f t="shared" si="35"/>
        <v>75</v>
      </c>
      <c r="E109" s="64">
        <f t="shared" si="35"/>
        <v>116</v>
      </c>
      <c r="F109" s="64">
        <f t="shared" si="35"/>
        <v>267</v>
      </c>
      <c r="G109" s="64">
        <f t="shared" si="35"/>
        <v>254</v>
      </c>
      <c r="H109" s="64">
        <f t="shared" si="35"/>
        <v>212</v>
      </c>
      <c r="I109" s="64">
        <f t="shared" si="35"/>
        <v>140</v>
      </c>
      <c r="J109" s="64">
        <f t="shared" si="35"/>
        <v>120</v>
      </c>
      <c r="K109" s="64">
        <f t="shared" si="35"/>
        <v>86</v>
      </c>
      <c r="L109" s="64">
        <f t="shared" si="35"/>
        <v>61</v>
      </c>
      <c r="M109" s="64">
        <f t="shared" si="35"/>
        <v>35</v>
      </c>
      <c r="N109" s="64">
        <f t="shared" si="35"/>
        <v>1461</v>
      </c>
      <c r="O109" s="43"/>
      <c r="P109" s="43"/>
    </row>
    <row r="110" spans="1:16" x14ac:dyDescent="0.3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3"/>
      <c r="P110" s="43"/>
    </row>
    <row r="111" spans="1:16" x14ac:dyDescent="0.3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</row>
    <row r="112" spans="1:16" x14ac:dyDescent="0.3">
      <c r="A112" s="44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101"/>
    </row>
    <row r="113" spans="1:14" x14ac:dyDescent="0.3">
      <c r="A113" s="44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101"/>
    </row>
    <row r="114" spans="1:14" x14ac:dyDescent="0.3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6"/>
    </row>
    <row r="121" spans="1:14" x14ac:dyDescent="0.3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</row>
    <row r="122" spans="1:14" x14ac:dyDescent="0.3">
      <c r="A122" s="44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101"/>
    </row>
    <row r="123" spans="1:14" x14ac:dyDescent="0.3">
      <c r="A123" s="44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101"/>
    </row>
    <row r="124" spans="1:14" x14ac:dyDescent="0.3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6"/>
    </row>
    <row r="125" spans="1:14" x14ac:dyDescent="0.3">
      <c r="A125" s="4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</row>
    <row r="126" spans="1:14" x14ac:dyDescent="0.3">
      <c r="A126" s="43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</row>
    <row r="127" spans="1:14" x14ac:dyDescent="0.3">
      <c r="A127" s="43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</row>
    <row r="128" spans="1:14" x14ac:dyDescent="0.3">
      <c r="A128" s="43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</row>
    <row r="129" spans="1:14" x14ac:dyDescent="0.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</row>
    <row r="130" spans="1:14" x14ac:dyDescent="0.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</row>
    <row r="131" spans="1:14" x14ac:dyDescent="0.3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</row>
  </sheetData>
  <mergeCells count="13">
    <mergeCell ref="N13:N14"/>
    <mergeCell ref="N38:N39"/>
    <mergeCell ref="N122:N123"/>
    <mergeCell ref="N2:N3"/>
    <mergeCell ref="N50:N51"/>
    <mergeCell ref="N61:N62"/>
    <mergeCell ref="N25:N26"/>
    <mergeCell ref="N112:N113"/>
    <mergeCell ref="N104:N105"/>
    <mergeCell ref="N73:N74"/>
    <mergeCell ref="N78:N79"/>
    <mergeCell ref="N97:N98"/>
    <mergeCell ref="N83:N8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 Pevec</dc:creator>
  <cp:lastModifiedBy>Krešimir Vrabac</cp:lastModifiedBy>
  <dcterms:created xsi:type="dcterms:W3CDTF">2020-01-23T13:02:08Z</dcterms:created>
  <dcterms:modified xsi:type="dcterms:W3CDTF">2024-02-13T08:20:27Z</dcterms:modified>
</cp:coreProperties>
</file>